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2 TKD dokumenty/repre/"/>
    </mc:Choice>
  </mc:AlternateContent>
  <xr:revisionPtr revIDLastSave="0" documentId="8_{BB95F33D-6C7B-C843-95DD-063A66862957}" xr6:coauthVersionLast="47" xr6:coauthVersionMax="47" xr10:uidLastSave="{00000000-0000-0000-0000-000000000000}"/>
  <bookViews>
    <workbookView xWindow="1080" yWindow="1500" windowWidth="27440" windowHeight="15840" xr2:uid="{CCE326C9-F35D-DC40-9634-A207E21E83A7}"/>
  </bookViews>
  <sheets>
    <sheet name="schválené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4" i="1" s="1"/>
  <c r="E10" i="1"/>
  <c r="D39" i="1" l="1"/>
  <c r="F39" i="1" s="1"/>
  <c r="F34" i="1"/>
  <c r="D36" i="1"/>
  <c r="F36" i="1" s="1"/>
  <c r="D35" i="1"/>
  <c r="F35" i="1" s="1"/>
  <c r="D38" i="1"/>
  <c r="F38" i="1" s="1"/>
  <c r="D37" i="1"/>
  <c r="F37" i="1" s="1"/>
  <c r="F40" i="1" l="1"/>
</calcChain>
</file>

<file path=xl/sharedStrings.xml><?xml version="1.0" encoding="utf-8"?>
<sst xmlns="http://schemas.openxmlformats.org/spreadsheetml/2006/main" count="31" uniqueCount="30">
  <si>
    <t xml:space="preserve">Podpora talentovanej mládeže (do 23 rokov) SATKD 2022 – I. polrok </t>
  </si>
  <si>
    <t>Celková výška dotácie na talentovanú mládež:</t>
  </si>
  <si>
    <t>I. polrok</t>
  </si>
  <si>
    <t xml:space="preserve">Výber športovcov </t>
  </si>
  <si>
    <t xml:space="preserve">Výber športovcov bude na základe zaradenia v reprezentačných tímoch kategórií kadeti, juniori a seniori  (do 23 rokov). </t>
  </si>
  <si>
    <t>Reprezentácia A</t>
  </si>
  <si>
    <t>Reprezentácia B</t>
  </si>
  <si>
    <t>Seniori</t>
  </si>
  <si>
    <t>Gabriela Briškárová</t>
  </si>
  <si>
    <t>Jakub Haburaj</t>
  </si>
  <si>
    <t>(do 23 r.)</t>
  </si>
  <si>
    <t>Miroslav Frgolec</t>
  </si>
  <si>
    <t>Juniori</t>
  </si>
  <si>
    <t>Simona Pernischová</t>
  </si>
  <si>
    <t>Damién Frgolec</t>
  </si>
  <si>
    <t>Michaela Kaminská</t>
  </si>
  <si>
    <t>Erik Nevláčil</t>
  </si>
  <si>
    <t>Ivana Kyseľová - poomsae</t>
  </si>
  <si>
    <t>Matúš Matejka -poomsae</t>
  </si>
  <si>
    <t>SPOLU</t>
  </si>
  <si>
    <t>Športovci zaradení do TOP tímu MŠVVaŠ nebudú do podpory talentovanej mládeže SATKD zapojení</t>
  </si>
  <si>
    <t>Suma na zaradených športovcov na 2. polrok 2022</t>
  </si>
  <si>
    <t>50% z celkovej dotácie na mládež</t>
  </si>
  <si>
    <t xml:space="preserve">Výpočet dotácie na zaradeného športovca na druhý polrok 2020: </t>
  </si>
  <si>
    <t>Dotácia na  Jun/sen TOP</t>
  </si>
  <si>
    <t>Dotácia na  Jun/sen A</t>
  </si>
  <si>
    <t>Dotácia na  Jun/sen B</t>
  </si>
  <si>
    <t>Dotácia na  Kadeta A</t>
  </si>
  <si>
    <t>Dotácia na  Kadeta B</t>
  </si>
  <si>
    <t>Dotácia na  Kad/jun/sen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</si>
</sst>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[$€-1]_ ;_ * \(#,##0.00\)\ [$€-1]_ ;_ * &quot;-&quot;??_)\ [$€-1]_ ;_ @_ "/>
    <numFmt numFmtId="165" formatCode="#,##0\ &quot;€&quot;"/>
    <numFmt numFmtId="166" formatCode="#,##0.00\ &quot;€&quot;"/>
  </numFmts>
  <fonts count="13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 applyAlignment="1">
      <alignment horizontal="right"/>
    </xf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horizontal="left"/>
    </xf>
    <xf numFmtId="0" fontId="6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1" xfId="0" applyBorder="1"/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12" xfId="0" applyBorder="1"/>
    <xf numFmtId="0" fontId="7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left"/>
    </xf>
    <xf numFmtId="0" fontId="6" fillId="0" borderId="18" xfId="0" applyFont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left"/>
    </xf>
    <xf numFmtId="0" fontId="0" fillId="2" borderId="21" xfId="0" applyFill="1" applyBorder="1"/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22" xfId="0" applyFont="1" applyBorder="1"/>
    <xf numFmtId="0" fontId="0" fillId="0" borderId="23" xfId="0" applyBorder="1"/>
    <xf numFmtId="166" fontId="11" fillId="0" borderId="24" xfId="0" applyNumberFormat="1" applyFont="1" applyBorder="1" applyAlignment="1">
      <alignment horizontal="right"/>
    </xf>
    <xf numFmtId="0" fontId="0" fillId="0" borderId="24" xfId="0" applyBorder="1" applyAlignment="1">
      <alignment horizontal="center"/>
    </xf>
    <xf numFmtId="166" fontId="11" fillId="0" borderId="5" xfId="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0" fontId="10" fillId="0" borderId="25" xfId="0" applyFont="1" applyBorder="1"/>
    <xf numFmtId="0" fontId="0" fillId="0" borderId="26" xfId="0" applyBorder="1"/>
    <xf numFmtId="166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166" fontId="11" fillId="0" borderId="13" xfId="0" applyNumberFormat="1" applyFont="1" applyBorder="1" applyAlignment="1">
      <alignment horizontal="right"/>
    </xf>
    <xf numFmtId="0" fontId="0" fillId="0" borderId="27" xfId="0" applyBorder="1"/>
    <xf numFmtId="0" fontId="0" fillId="0" borderId="28" xfId="0" applyBorder="1"/>
    <xf numFmtId="166" fontId="0" fillId="0" borderId="7" xfId="0" applyNumberFormat="1" applyBorder="1" applyAlignment="1">
      <alignment horizontal="left"/>
    </xf>
    <xf numFmtId="166" fontId="12" fillId="0" borderId="8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713063</xdr:colOff>
      <xdr:row>5</xdr:row>
      <xdr:rowOff>127014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BF94439-2D20-FE47-B5EC-34DF1240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76200"/>
          <a:ext cx="2960963" cy="1066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3AD65-65DC-E942-AEC7-A65B178CEE38}">
  <sheetPr>
    <pageSetUpPr fitToPage="1"/>
  </sheetPr>
  <dimension ref="A7:AC41"/>
  <sheetViews>
    <sheetView tabSelected="1" showRuler="0" topLeftCell="A20" zoomScale="91" zoomScaleNormal="91" workbookViewId="0">
      <selection activeCell="J24" sqref="J24"/>
    </sheetView>
  </sheetViews>
  <sheetFormatPr baseColWidth="10" defaultRowHeight="16" x14ac:dyDescent="0.2"/>
  <cols>
    <col min="1" max="1" width="3.5" bestFit="1" customWidth="1"/>
    <col min="3" max="3" width="18.83203125" customWidth="1"/>
    <col min="4" max="4" width="23.5" customWidth="1"/>
    <col min="5" max="5" width="8.5" customWidth="1"/>
    <col min="6" max="6" width="9.1640625" customWidth="1"/>
    <col min="7" max="7" width="7.5" customWidth="1"/>
    <col min="8" max="8" width="8.33203125" customWidth="1"/>
    <col min="9" max="9" width="7" customWidth="1"/>
    <col min="10" max="10" width="8.1640625" style="9" customWidth="1"/>
    <col min="11" max="11" width="8" style="9" customWidth="1"/>
    <col min="12" max="12" width="8.1640625" style="9" customWidth="1"/>
    <col min="13" max="13" width="9.83203125" style="9" customWidth="1"/>
    <col min="14" max="14" width="9.6640625" style="9" customWidth="1"/>
    <col min="15" max="15" width="7.33203125" style="9" customWidth="1"/>
    <col min="16" max="16" width="7.5" style="9" customWidth="1"/>
    <col min="17" max="17" width="7.83203125" style="9" customWidth="1"/>
    <col min="18" max="18" width="8.33203125" style="9" customWidth="1"/>
    <col min="19" max="19" width="8.5" style="9" customWidth="1"/>
    <col min="20" max="20" width="8.33203125" style="9" customWidth="1"/>
    <col min="21" max="22" width="8.1640625" style="9" customWidth="1"/>
    <col min="23" max="23" width="9" style="9" customWidth="1"/>
    <col min="24" max="24" width="8.83203125" customWidth="1"/>
    <col min="25" max="25" width="11" customWidth="1"/>
    <col min="26" max="26" width="11.1640625" bestFit="1" customWidth="1"/>
    <col min="27" max="29" width="17.5" customWidth="1"/>
  </cols>
  <sheetData>
    <row r="7" spans="2:23" s="2" customFormat="1" ht="22" x14ac:dyDescent="0.3">
      <c r="B7" s="1" t="s"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s="2" customFormat="1" x14ac:dyDescent="0.2"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s="2" customFormat="1" x14ac:dyDescent="0.2">
      <c r="B9" s="2" t="s">
        <v>1</v>
      </c>
      <c r="E9" s="4">
        <v>19146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s="2" customFormat="1" x14ac:dyDescent="0.2">
      <c r="D10" s="2" t="s">
        <v>2</v>
      </c>
      <c r="E10" s="5">
        <f>E9/2</f>
        <v>9573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s="2" customFormat="1" x14ac:dyDescent="0.2"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s="2" customFormat="1" x14ac:dyDescent="0.2">
      <c r="B12" s="6" t="s">
        <v>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34" customHeight="1" x14ac:dyDescent="0.2">
      <c r="B13" s="7" t="s">
        <v>4</v>
      </c>
      <c r="C13" s="7"/>
      <c r="D13" s="7"/>
      <c r="E13" s="7"/>
      <c r="F13" s="7"/>
      <c r="G13" s="8"/>
      <c r="H13" s="8"/>
      <c r="I13" s="8"/>
    </row>
    <row r="14" spans="2:23" ht="17" thickBot="1" x14ac:dyDescent="0.25"/>
    <row r="15" spans="2:23" ht="18" thickBot="1" x14ac:dyDescent="0.25">
      <c r="B15" s="10"/>
      <c r="C15" s="11" t="s">
        <v>5</v>
      </c>
      <c r="D15" s="12" t="s">
        <v>6</v>
      </c>
    </row>
    <row r="16" spans="2:23" ht="17" x14ac:dyDescent="0.2">
      <c r="B16" s="13" t="s">
        <v>7</v>
      </c>
      <c r="C16" s="14" t="s">
        <v>8</v>
      </c>
      <c r="D16" s="15" t="s">
        <v>9</v>
      </c>
    </row>
    <row r="17" spans="1:29" ht="18" thickBot="1" x14ac:dyDescent="0.25">
      <c r="B17" s="16" t="s">
        <v>10</v>
      </c>
      <c r="C17" s="17" t="s">
        <v>11</v>
      </c>
      <c r="D17" s="18"/>
    </row>
    <row r="18" spans="1:29" ht="17" x14ac:dyDescent="0.2">
      <c r="B18" s="19" t="s">
        <v>12</v>
      </c>
      <c r="C18" s="20"/>
      <c r="D18" s="21" t="s">
        <v>13</v>
      </c>
    </row>
    <row r="19" spans="1:29" ht="17" x14ac:dyDescent="0.2">
      <c r="B19" s="19"/>
      <c r="C19" s="22"/>
      <c r="D19" s="23" t="s">
        <v>14</v>
      </c>
    </row>
    <row r="20" spans="1:29" x14ac:dyDescent="0.2">
      <c r="B20" s="24"/>
      <c r="C20" s="25"/>
      <c r="D20" s="26" t="s">
        <v>15</v>
      </c>
    </row>
    <row r="21" spans="1:29" ht="17" x14ac:dyDescent="0.2">
      <c r="B21" s="27"/>
      <c r="C21" s="25"/>
      <c r="D21" s="23" t="s">
        <v>16</v>
      </c>
    </row>
    <row r="22" spans="1:29" ht="17" x14ac:dyDescent="0.2">
      <c r="B22" s="27"/>
      <c r="C22" s="28"/>
      <c r="D22" s="23" t="s">
        <v>17</v>
      </c>
    </row>
    <row r="23" spans="1:29" ht="18" thickBot="1" x14ac:dyDescent="0.25">
      <c r="B23" s="27"/>
      <c r="C23" s="29"/>
      <c r="D23" s="30" t="s">
        <v>18</v>
      </c>
    </row>
    <row r="24" spans="1:29" ht="18" thickBot="1" x14ac:dyDescent="0.25">
      <c r="B24" s="31" t="s">
        <v>19</v>
      </c>
      <c r="C24" s="32">
        <v>1</v>
      </c>
      <c r="D24" s="33">
        <v>7</v>
      </c>
    </row>
    <row r="25" spans="1:29" ht="18" thickBot="1" x14ac:dyDescent="0.25">
      <c r="B25" s="31" t="s">
        <v>19</v>
      </c>
      <c r="C25" s="34">
        <v>0</v>
      </c>
      <c r="D25" s="35">
        <v>0</v>
      </c>
    </row>
    <row r="26" spans="1:29" x14ac:dyDescent="0.2">
      <c r="B26" s="36" t="s">
        <v>20</v>
      </c>
      <c r="C26" s="37"/>
      <c r="D26" s="38"/>
      <c r="E26" s="38"/>
      <c r="F26" s="38"/>
      <c r="G26" s="38"/>
      <c r="H26" s="38"/>
      <c r="I26" s="38"/>
    </row>
    <row r="28" spans="1:29" x14ac:dyDescent="0.2">
      <c r="B28" s="6" t="s">
        <v>21</v>
      </c>
    </row>
    <row r="29" spans="1:29" s="9" customFormat="1" x14ac:dyDescent="0.2">
      <c r="A29"/>
      <c r="B29" t="s">
        <v>22</v>
      </c>
      <c r="C29"/>
      <c r="D29" s="5">
        <f>E9*50%</f>
        <v>9573</v>
      </c>
      <c r="E29" s="5"/>
      <c r="F29" s="5"/>
      <c r="G29" s="5"/>
      <c r="H29" s="5"/>
      <c r="I29" s="5"/>
      <c r="X29"/>
      <c r="Y29"/>
      <c r="Z29"/>
      <c r="AA29"/>
      <c r="AB29"/>
      <c r="AC29"/>
    </row>
    <row r="30" spans="1:29" s="9" customFormat="1" x14ac:dyDescent="0.2">
      <c r="A30"/>
      <c r="B30"/>
      <c r="C30"/>
      <c r="D30" s="5"/>
      <c r="E30"/>
      <c r="F30"/>
      <c r="G30"/>
      <c r="H30"/>
      <c r="I30"/>
      <c r="X30"/>
      <c r="Y30"/>
      <c r="Z30"/>
      <c r="AA30"/>
      <c r="AB30"/>
      <c r="AC30"/>
    </row>
    <row r="32" spans="1:29" s="9" customFormat="1" x14ac:dyDescent="0.2">
      <c r="A32"/>
      <c r="B32" s="6" t="s">
        <v>23</v>
      </c>
      <c r="C32"/>
      <c r="D32"/>
      <c r="E32"/>
      <c r="F32"/>
      <c r="G32"/>
      <c r="H32"/>
      <c r="I32"/>
      <c r="X32"/>
      <c r="Y32"/>
      <c r="Z32"/>
      <c r="AA32"/>
      <c r="AB32"/>
      <c r="AC32"/>
    </row>
    <row r="33" spans="1:29" s="9" customFormat="1" ht="17" thickBot="1" x14ac:dyDescent="0.25">
      <c r="A33"/>
      <c r="B33"/>
      <c r="C33"/>
      <c r="D33"/>
      <c r="E33"/>
      <c r="F33"/>
      <c r="G33"/>
      <c r="H33"/>
      <c r="I33"/>
      <c r="X33"/>
      <c r="Y33"/>
      <c r="Z33"/>
      <c r="AA33"/>
      <c r="AB33"/>
      <c r="AC33"/>
    </row>
    <row r="34" spans="1:29" s="9" customFormat="1" x14ac:dyDescent="0.2">
      <c r="A34"/>
      <c r="B34" s="39" t="s">
        <v>24</v>
      </c>
      <c r="C34" s="40"/>
      <c r="D34" s="41">
        <f>D29/(0+0.75*C24+0.5*D24)</f>
        <v>2252.4705882352941</v>
      </c>
      <c r="E34" s="42">
        <v>0</v>
      </c>
      <c r="F34" s="43">
        <f t="shared" ref="F34:F39" si="0">D34*E34</f>
        <v>0</v>
      </c>
      <c r="G34" s="44"/>
      <c r="H34" s="44"/>
      <c r="I34" s="44"/>
      <c r="X34"/>
      <c r="Y34"/>
      <c r="Z34"/>
      <c r="AA34"/>
      <c r="AB34"/>
      <c r="AC34"/>
    </row>
    <row r="35" spans="1:29" s="9" customFormat="1" x14ac:dyDescent="0.2">
      <c r="A35"/>
      <c r="B35" s="45" t="s">
        <v>25</v>
      </c>
      <c r="C35" s="46"/>
      <c r="D35" s="47">
        <f>D34*0.75</f>
        <v>1689.3529411764707</v>
      </c>
      <c r="E35" s="48">
        <v>1</v>
      </c>
      <c r="F35" s="49">
        <f t="shared" si="0"/>
        <v>1689.3529411764707</v>
      </c>
      <c r="G35" s="44"/>
      <c r="H35" s="44"/>
      <c r="I35" s="44"/>
      <c r="X35"/>
      <c r="Y35"/>
      <c r="Z35"/>
      <c r="AA35"/>
      <c r="AB35"/>
      <c r="AC35"/>
    </row>
    <row r="36" spans="1:29" s="9" customFormat="1" x14ac:dyDescent="0.2">
      <c r="A36"/>
      <c r="B36" s="45" t="s">
        <v>26</v>
      </c>
      <c r="C36" s="46"/>
      <c r="D36" s="47">
        <f>D34*0.5</f>
        <v>1126.2352941176471</v>
      </c>
      <c r="E36" s="48">
        <v>7</v>
      </c>
      <c r="F36" s="49">
        <f t="shared" si="0"/>
        <v>7883.6470588235297</v>
      </c>
      <c r="G36" s="44"/>
      <c r="H36" s="44"/>
      <c r="I36" s="44"/>
      <c r="X36"/>
      <c r="Y36"/>
      <c r="Z36"/>
      <c r="AA36"/>
      <c r="AB36"/>
      <c r="AC36"/>
    </row>
    <row r="37" spans="1:29" s="9" customFormat="1" x14ac:dyDescent="0.2">
      <c r="A37"/>
      <c r="B37" s="45" t="s">
        <v>27</v>
      </c>
      <c r="C37" s="46"/>
      <c r="D37" s="47">
        <f>D34*0.5</f>
        <v>1126.2352941176471</v>
      </c>
      <c r="E37" s="48">
        <v>0</v>
      </c>
      <c r="F37" s="49">
        <f t="shared" si="0"/>
        <v>0</v>
      </c>
      <c r="G37" s="44"/>
      <c r="H37" s="44"/>
      <c r="I37" s="44"/>
      <c r="X37"/>
      <c r="Y37"/>
      <c r="Z37"/>
      <c r="AA37"/>
      <c r="AB37"/>
      <c r="AC37"/>
    </row>
    <row r="38" spans="1:29" s="9" customFormat="1" x14ac:dyDescent="0.2">
      <c r="A38"/>
      <c r="B38" s="45" t="s">
        <v>28</v>
      </c>
      <c r="C38" s="46"/>
      <c r="D38" s="47">
        <f>D34*0.25</f>
        <v>563.11764705882354</v>
      </c>
      <c r="E38" s="48">
        <v>0</v>
      </c>
      <c r="F38" s="49">
        <f t="shared" si="0"/>
        <v>0</v>
      </c>
      <c r="G38" s="44"/>
      <c r="H38" s="44"/>
      <c r="I38" s="44"/>
      <c r="X38"/>
      <c r="Y38"/>
      <c r="Z38"/>
      <c r="AA38"/>
      <c r="AB38"/>
      <c r="AC38"/>
    </row>
    <row r="39" spans="1:29" s="9" customFormat="1" x14ac:dyDescent="0.2">
      <c r="A39"/>
      <c r="B39" s="45" t="s">
        <v>29</v>
      </c>
      <c r="C39" s="46"/>
      <c r="D39" s="47">
        <f>D34*0.03</f>
        <v>67.574117647058827</v>
      </c>
      <c r="E39" s="48">
        <v>0</v>
      </c>
      <c r="F39" s="49">
        <f t="shared" si="0"/>
        <v>0</v>
      </c>
      <c r="G39" s="44"/>
      <c r="H39" s="44"/>
      <c r="I39" s="44"/>
      <c r="X39"/>
      <c r="Y39"/>
      <c r="Z39"/>
      <c r="AA39"/>
      <c r="AB39"/>
      <c r="AC39"/>
    </row>
    <row r="40" spans="1:29" s="9" customFormat="1" ht="17" thickBot="1" x14ac:dyDescent="0.25">
      <c r="A40"/>
      <c r="B40" s="50"/>
      <c r="C40" s="51"/>
      <c r="D40" s="52"/>
      <c r="E40" s="17"/>
      <c r="F40" s="53">
        <f>SUM(F34:F39)</f>
        <v>9573</v>
      </c>
      <c r="G40" s="54"/>
      <c r="H40" s="54"/>
      <c r="I40" s="54"/>
      <c r="X40"/>
      <c r="Y40"/>
      <c r="Z40"/>
      <c r="AA40"/>
      <c r="AB40"/>
      <c r="AC40"/>
    </row>
    <row r="41" spans="1:29" s="9" customFormat="1" x14ac:dyDescent="0.2">
      <c r="A41"/>
      <c r="B41"/>
      <c r="C41"/>
      <c r="D41" s="55"/>
      <c r="E41" s="38"/>
      <c r="F41" s="56"/>
      <c r="G41" s="56"/>
      <c r="H41" s="56"/>
      <c r="I41" s="56"/>
      <c r="X41"/>
      <c r="Y41"/>
      <c r="Z41"/>
      <c r="AA41"/>
      <c r="AB41"/>
      <c r="AC41"/>
    </row>
  </sheetData>
  <mergeCells count="1">
    <mergeCell ref="B13:F13"/>
  </mergeCells>
  <pageMargins left="0.7" right="0.7" top="0.75" bottom="0.75" header="0.3" footer="0.3"/>
  <pageSetup paperSize="9" scale="65" fitToHeight="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schválené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2024-04-18T16:45:28Z</dcterms:created>
  <dcterms:modified xsi:type="dcterms:W3CDTF">2024-04-18T16:46:33Z</dcterms:modified>
</cp:coreProperties>
</file>