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Peter Matejka\Downloads\"/>
    </mc:Choice>
  </mc:AlternateContent>
  <xr:revisionPtr revIDLastSave="0" documentId="13_ncr:1_{4707826F-D064-46EC-9C53-B59C38A4CD4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Jednotlivci" sheetId="1" r:id="rId1"/>
    <sheet name="Para" sheetId="2" r:id="rId2"/>
  </sheets>
  <definedNames>
    <definedName name="_xlnm._FilterDatabase" localSheetId="0" hidden="1">Jednotlivci!$A$5:$BZ$187</definedName>
    <definedName name="_xlnm._FilterDatabase" localSheetId="1" hidden="1">Para!$A$5:$BL$5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LFMW4YWYnzUZShQHx6xhRzzVnQsFjKjUBMWh+7u/160="/>
    </ext>
  </extLst>
</workbook>
</file>

<file path=xl/calcChain.xml><?xml version="1.0" encoding="utf-8"?>
<calcChain xmlns="http://schemas.openxmlformats.org/spreadsheetml/2006/main">
  <c r="I23" i="2" l="1"/>
  <c r="I20" i="2"/>
  <c r="I17" i="2"/>
  <c r="J7" i="2"/>
  <c r="J8" i="2"/>
  <c r="J9" i="2"/>
  <c r="J10" i="2"/>
  <c r="J11" i="2"/>
  <c r="J12" i="2"/>
  <c r="K12" i="2" s="1"/>
  <c r="J13" i="2"/>
  <c r="J14" i="2"/>
  <c r="J15" i="2"/>
  <c r="J16" i="2"/>
  <c r="J17" i="2"/>
  <c r="J18" i="2"/>
  <c r="J19" i="2"/>
  <c r="J20" i="2"/>
  <c r="J21" i="2"/>
  <c r="J22" i="2"/>
  <c r="K22" i="2" s="1"/>
  <c r="J23" i="2"/>
  <c r="J6" i="2"/>
  <c r="K6" i="2" s="1"/>
  <c r="BL6" i="2"/>
  <c r="I7" i="2"/>
  <c r="I8" i="2"/>
  <c r="I9" i="2"/>
  <c r="I10" i="2"/>
  <c r="I11" i="2"/>
  <c r="I12" i="2"/>
  <c r="I13" i="2"/>
  <c r="I14" i="2"/>
  <c r="I15" i="2"/>
  <c r="I16" i="2"/>
  <c r="I18" i="2"/>
  <c r="I19" i="2"/>
  <c r="K19" i="2" s="1"/>
  <c r="I21" i="2"/>
  <c r="I22" i="2"/>
  <c r="I6" i="2"/>
  <c r="BL23" i="2"/>
  <c r="BL22" i="2"/>
  <c r="BL21" i="2"/>
  <c r="BL20" i="2"/>
  <c r="BL19" i="2"/>
  <c r="BL18" i="2"/>
  <c r="BL17" i="2"/>
  <c r="BL16" i="2"/>
  <c r="BL15" i="2"/>
  <c r="BL14" i="2"/>
  <c r="BL12" i="2"/>
  <c r="BL13" i="2"/>
  <c r="BL11" i="2"/>
  <c r="BL10" i="2"/>
  <c r="BL8" i="2"/>
  <c r="BL9" i="2"/>
  <c r="BL7" i="2"/>
  <c r="J187" i="1"/>
  <c r="K187" i="1" s="1"/>
  <c r="J186" i="1"/>
  <c r="K186" i="1" s="1"/>
  <c r="J185" i="1"/>
  <c r="K185" i="1" s="1"/>
  <c r="J184" i="1"/>
  <c r="K184" i="1" s="1"/>
  <c r="J183" i="1"/>
  <c r="K183" i="1" s="1"/>
  <c r="J182" i="1"/>
  <c r="K182" i="1" s="1"/>
  <c r="J181" i="1"/>
  <c r="K181" i="1" s="1"/>
  <c r="J180" i="1"/>
  <c r="K180" i="1" s="1"/>
  <c r="J179" i="1"/>
  <c r="K179" i="1" s="1"/>
  <c r="J178" i="1"/>
  <c r="K178" i="1" s="1"/>
  <c r="J177" i="1"/>
  <c r="K177" i="1" s="1"/>
  <c r="J176" i="1"/>
  <c r="K176" i="1" s="1"/>
  <c r="J175" i="1"/>
  <c r="K175" i="1" s="1"/>
  <c r="J174" i="1"/>
  <c r="K174" i="1" s="1"/>
  <c r="J173" i="1"/>
  <c r="K173" i="1" s="1"/>
  <c r="J171" i="1"/>
  <c r="K171" i="1" s="1"/>
  <c r="J170" i="1"/>
  <c r="K170" i="1" s="1"/>
  <c r="J169" i="1"/>
  <c r="K169" i="1" s="1"/>
  <c r="J168" i="1"/>
  <c r="K168" i="1" s="1"/>
  <c r="J167" i="1"/>
  <c r="K167" i="1" s="1"/>
  <c r="J166" i="1"/>
  <c r="K166" i="1" s="1"/>
  <c r="J165" i="1"/>
  <c r="K165" i="1" s="1"/>
  <c r="J164" i="1"/>
  <c r="K164" i="1" s="1"/>
  <c r="J163" i="1"/>
  <c r="K163" i="1" s="1"/>
  <c r="J162" i="1"/>
  <c r="K162" i="1" s="1"/>
  <c r="J161" i="1"/>
  <c r="K161" i="1" s="1"/>
  <c r="J160" i="1"/>
  <c r="K160" i="1" s="1"/>
  <c r="J159" i="1"/>
  <c r="K159" i="1" s="1"/>
  <c r="J158" i="1"/>
  <c r="K158" i="1" s="1"/>
  <c r="J156" i="1"/>
  <c r="K156" i="1" s="1"/>
  <c r="J155" i="1"/>
  <c r="K155" i="1" s="1"/>
  <c r="J154" i="1"/>
  <c r="K154" i="1" s="1"/>
  <c r="J153" i="1"/>
  <c r="K153" i="1" s="1"/>
  <c r="J152" i="1"/>
  <c r="K152" i="1" s="1"/>
  <c r="J151" i="1"/>
  <c r="K151" i="1" s="1"/>
  <c r="J150" i="1"/>
  <c r="K150" i="1" s="1"/>
  <c r="J149" i="1"/>
  <c r="K149" i="1" s="1"/>
  <c r="J148" i="1"/>
  <c r="K148" i="1" s="1"/>
  <c r="J147" i="1"/>
  <c r="K147" i="1" s="1"/>
  <c r="J146" i="1"/>
  <c r="K146" i="1" s="1"/>
  <c r="J145" i="1"/>
  <c r="K145" i="1" s="1"/>
  <c r="J144" i="1"/>
  <c r="K144" i="1" s="1"/>
  <c r="J142" i="1"/>
  <c r="K142" i="1" s="1"/>
  <c r="J140" i="1"/>
  <c r="K140" i="1" s="1"/>
  <c r="J139" i="1"/>
  <c r="K139" i="1" s="1"/>
  <c r="J138" i="1"/>
  <c r="K138" i="1" s="1"/>
  <c r="J137" i="1"/>
  <c r="K137" i="1" s="1"/>
  <c r="J136" i="1"/>
  <c r="K136" i="1" s="1"/>
  <c r="J135" i="1"/>
  <c r="J134" i="1"/>
  <c r="K134" i="1" s="1"/>
  <c r="J133" i="1"/>
  <c r="K133" i="1" s="1"/>
  <c r="J132" i="1"/>
  <c r="K132" i="1" s="1"/>
  <c r="J172" i="1"/>
  <c r="K172" i="1" s="1"/>
  <c r="J130" i="1"/>
  <c r="K130" i="1" s="1"/>
  <c r="J128" i="1"/>
  <c r="K128" i="1" s="1"/>
  <c r="J127" i="1"/>
  <c r="K127" i="1" s="1"/>
  <c r="J126" i="1"/>
  <c r="K126" i="1" s="1"/>
  <c r="J125" i="1"/>
  <c r="K125" i="1" s="1"/>
  <c r="J124" i="1"/>
  <c r="K124" i="1" s="1"/>
  <c r="J123" i="1"/>
  <c r="K123" i="1" s="1"/>
  <c r="J122" i="1"/>
  <c r="K122" i="1" s="1"/>
  <c r="J121" i="1"/>
  <c r="K121" i="1" s="1"/>
  <c r="J120" i="1"/>
  <c r="K120" i="1" s="1"/>
  <c r="J157" i="1"/>
  <c r="K157" i="1" s="1"/>
  <c r="J119" i="1"/>
  <c r="K119" i="1" s="1"/>
  <c r="J118" i="1"/>
  <c r="K118" i="1" s="1"/>
  <c r="J117" i="1"/>
  <c r="K117" i="1" s="1"/>
  <c r="J116" i="1"/>
  <c r="K116" i="1" s="1"/>
  <c r="J114" i="1"/>
  <c r="K114" i="1" s="1"/>
  <c r="J113" i="1"/>
  <c r="K113" i="1" s="1"/>
  <c r="J112" i="1"/>
  <c r="K112" i="1" s="1"/>
  <c r="J111" i="1"/>
  <c r="K111" i="1" s="1"/>
  <c r="J110" i="1"/>
  <c r="K110" i="1" s="1"/>
  <c r="J109" i="1"/>
  <c r="K109" i="1" s="1"/>
  <c r="J107" i="1"/>
  <c r="K107" i="1" s="1"/>
  <c r="J143" i="1"/>
  <c r="K143" i="1" s="1"/>
  <c r="J106" i="1"/>
  <c r="K106" i="1" s="1"/>
  <c r="J105" i="1"/>
  <c r="K105" i="1" s="1"/>
  <c r="J104" i="1"/>
  <c r="K104" i="1" s="1"/>
  <c r="J103" i="1"/>
  <c r="K103" i="1" s="1"/>
  <c r="J102" i="1"/>
  <c r="K102" i="1" s="1"/>
  <c r="J141" i="1"/>
  <c r="K141" i="1" s="1"/>
  <c r="J101" i="1"/>
  <c r="K101" i="1" s="1"/>
  <c r="J100" i="1"/>
  <c r="K100" i="1" s="1"/>
  <c r="J99" i="1"/>
  <c r="K99" i="1" s="1"/>
  <c r="J98" i="1"/>
  <c r="K98" i="1" s="1"/>
  <c r="J97" i="1"/>
  <c r="K97" i="1" s="1"/>
  <c r="J95" i="1"/>
  <c r="K95" i="1" s="1"/>
  <c r="J93" i="1"/>
  <c r="K93" i="1" s="1"/>
  <c r="J92" i="1"/>
  <c r="K92" i="1" s="1"/>
  <c r="J91" i="1"/>
  <c r="K91" i="1" s="1"/>
  <c r="J90" i="1"/>
  <c r="K90" i="1" s="1"/>
  <c r="J89" i="1"/>
  <c r="K89" i="1" s="1"/>
  <c r="J88" i="1"/>
  <c r="K88" i="1" s="1"/>
  <c r="J87" i="1"/>
  <c r="K87" i="1" s="1"/>
  <c r="J131" i="1"/>
  <c r="K131" i="1" s="1"/>
  <c r="J86" i="1"/>
  <c r="K86" i="1" s="1"/>
  <c r="J85" i="1"/>
  <c r="K85" i="1" s="1"/>
  <c r="J84" i="1"/>
  <c r="K84" i="1" s="1"/>
  <c r="J83" i="1"/>
  <c r="K83" i="1" s="1"/>
  <c r="J129" i="1"/>
  <c r="K129" i="1" s="1"/>
  <c r="J82" i="1"/>
  <c r="K82" i="1" s="1"/>
  <c r="J81" i="1"/>
  <c r="K81" i="1" s="1"/>
  <c r="J80" i="1"/>
  <c r="K80" i="1" s="1"/>
  <c r="J79" i="1"/>
  <c r="K79" i="1" s="1"/>
  <c r="J75" i="1"/>
  <c r="K75" i="1" s="1"/>
  <c r="J74" i="1"/>
  <c r="K74" i="1" s="1"/>
  <c r="J73" i="1"/>
  <c r="K73" i="1" s="1"/>
  <c r="J72" i="1"/>
  <c r="K72" i="1" s="1"/>
  <c r="J71" i="1"/>
  <c r="K71" i="1" s="1"/>
  <c r="J70" i="1"/>
  <c r="K70" i="1" s="1"/>
  <c r="J69" i="1"/>
  <c r="K69" i="1" s="1"/>
  <c r="J68" i="1"/>
  <c r="K68" i="1" s="1"/>
  <c r="J67" i="1"/>
  <c r="K67" i="1" s="1"/>
  <c r="J66" i="1"/>
  <c r="K66" i="1" s="1"/>
  <c r="J65" i="1"/>
  <c r="K65" i="1" s="1"/>
  <c r="J115" i="1"/>
  <c r="K115" i="1" s="1"/>
  <c r="J64" i="1"/>
  <c r="K64" i="1" s="1"/>
  <c r="J63" i="1"/>
  <c r="K63" i="1" s="1"/>
  <c r="J62" i="1"/>
  <c r="K62" i="1" s="1"/>
  <c r="J61" i="1"/>
  <c r="K61" i="1" s="1"/>
  <c r="J60" i="1"/>
  <c r="K60" i="1" s="1"/>
  <c r="J59" i="1"/>
  <c r="K59" i="1" s="1"/>
  <c r="J58" i="1"/>
  <c r="K58" i="1" s="1"/>
  <c r="J57" i="1"/>
  <c r="K57" i="1" s="1"/>
  <c r="J56" i="1"/>
  <c r="K56" i="1" s="1"/>
  <c r="J55" i="1"/>
  <c r="K55" i="1" s="1"/>
  <c r="J54" i="1"/>
  <c r="K54" i="1" s="1"/>
  <c r="J53" i="1"/>
  <c r="K53" i="1" s="1"/>
  <c r="J108" i="1"/>
  <c r="K108" i="1" s="1"/>
  <c r="J52" i="1"/>
  <c r="K52" i="1" s="1"/>
  <c r="J51" i="1"/>
  <c r="K51" i="1" s="1"/>
  <c r="J50" i="1"/>
  <c r="K50" i="1" s="1"/>
  <c r="J49" i="1"/>
  <c r="K49" i="1" s="1"/>
  <c r="J48" i="1"/>
  <c r="K48" i="1" s="1"/>
  <c r="J47" i="1"/>
  <c r="K47" i="1" s="1"/>
  <c r="J46" i="1"/>
  <c r="K46" i="1" s="1"/>
  <c r="J96" i="1"/>
  <c r="K96" i="1" s="1"/>
  <c r="J94" i="1"/>
  <c r="K94" i="1" s="1"/>
  <c r="J45" i="1"/>
  <c r="K45" i="1" s="1"/>
  <c r="J44" i="1"/>
  <c r="K44" i="1" s="1"/>
  <c r="J43" i="1"/>
  <c r="K43" i="1" s="1"/>
  <c r="J42" i="1"/>
  <c r="K42" i="1" s="1"/>
  <c r="J41" i="1"/>
  <c r="K41" i="1" s="1"/>
  <c r="J40" i="1"/>
  <c r="K40" i="1" s="1"/>
  <c r="J39" i="1"/>
  <c r="K39" i="1" s="1"/>
  <c r="J38" i="1"/>
  <c r="K38" i="1" s="1"/>
  <c r="J37" i="1"/>
  <c r="K37" i="1" s="1"/>
  <c r="J78" i="1"/>
  <c r="K78" i="1" s="1"/>
  <c r="J35" i="1"/>
  <c r="K35" i="1" s="1"/>
  <c r="J34" i="1"/>
  <c r="K34" i="1" s="1"/>
  <c r="J33" i="1"/>
  <c r="K33" i="1" s="1"/>
  <c r="J32" i="1"/>
  <c r="K32" i="1" s="1"/>
  <c r="J77" i="1"/>
  <c r="K77" i="1" s="1"/>
  <c r="J76" i="1"/>
  <c r="K76" i="1" s="1"/>
  <c r="J31" i="1"/>
  <c r="K31" i="1" s="1"/>
  <c r="J30" i="1"/>
  <c r="K30" i="1" s="1"/>
  <c r="J29" i="1"/>
  <c r="K29" i="1" s="1"/>
  <c r="J28" i="1"/>
  <c r="K28" i="1" s="1"/>
  <c r="J27" i="1"/>
  <c r="K27" i="1" s="1"/>
  <c r="J26" i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10" i="1"/>
  <c r="K10" i="1" s="1"/>
  <c r="J36" i="1"/>
  <c r="K36" i="1" s="1"/>
  <c r="J9" i="1"/>
  <c r="K9" i="1" s="1"/>
  <c r="J8" i="1"/>
  <c r="K8" i="1" s="1"/>
  <c r="J7" i="1"/>
  <c r="K7" i="1" s="1"/>
  <c r="J6" i="1"/>
  <c r="K6" i="1" s="1"/>
  <c r="K21" i="2" l="1"/>
  <c r="K7" i="2"/>
  <c r="K20" i="2"/>
  <c r="K135" i="1"/>
  <c r="K11" i="2"/>
  <c r="K18" i="2"/>
  <c r="K10" i="2"/>
  <c r="K9" i="2"/>
  <c r="K16" i="2"/>
  <c r="K8" i="2"/>
  <c r="K15" i="2"/>
  <c r="K14" i="2"/>
  <c r="K13" i="2"/>
  <c r="K23" i="2"/>
  <c r="K17" i="2"/>
</calcChain>
</file>

<file path=xl/sharedStrings.xml><?xml version="1.0" encoding="utf-8"?>
<sst xmlns="http://schemas.openxmlformats.org/spreadsheetml/2006/main" count="1621" uniqueCount="366">
  <si>
    <t>Bodový kalendár POOMSAE SATKD</t>
  </si>
  <si>
    <t>Obdobie:</t>
  </si>
  <si>
    <t>1. január - 30.jún 2024</t>
  </si>
  <si>
    <t>Falcon Cup</t>
  </si>
  <si>
    <t>Cassovia open</t>
  </si>
  <si>
    <t>Bratislava open</t>
  </si>
  <si>
    <t>KAKANJ OPEN (BIH)</t>
  </si>
  <si>
    <t>Bulgaria open G1</t>
  </si>
  <si>
    <t>BOHEMIA CUP (CZE)</t>
  </si>
  <si>
    <t>HUNGARIA OPEN (HUN)</t>
  </si>
  <si>
    <t>CROATIA KARLOVAC OPEN (CRO)</t>
  </si>
  <si>
    <t>HAVÍROVSKY POHAR (CZE)</t>
  </si>
  <si>
    <t>Austria open G1</t>
  </si>
  <si>
    <t>MSR</t>
  </si>
  <si>
    <t>Priezvisko</t>
  </si>
  <si>
    <t>ID</t>
  </si>
  <si>
    <t>Stupeň</t>
  </si>
  <si>
    <t>Body</t>
  </si>
  <si>
    <t>Body prenos</t>
  </si>
  <si>
    <t>Body SPOLU</t>
  </si>
  <si>
    <t>20.4..2024.</t>
  </si>
  <si>
    <t>4..5..2.02.4.</t>
  </si>
  <si>
    <t>8..6..2.02.4.</t>
  </si>
  <si>
    <t>Kategória 1</t>
  </si>
  <si>
    <t>Kategória 2</t>
  </si>
  <si>
    <t>Klub</t>
  </si>
  <si>
    <t xml:space="preserve"> a meno</t>
  </si>
  <si>
    <t>CRM Export</t>
  </si>
  <si>
    <t>CRM</t>
  </si>
  <si>
    <t>Poznámka</t>
  </si>
  <si>
    <t>Miesto</t>
  </si>
  <si>
    <t>Kolo</t>
  </si>
  <si>
    <t>1.DETI</t>
  </si>
  <si>
    <t>Pupils D</t>
  </si>
  <si>
    <t>RYONG TKD ŠKP Bratislava</t>
  </si>
  <si>
    <t>Benko Filip</t>
  </si>
  <si>
    <t>8. GUP</t>
  </si>
  <si>
    <t>5.</t>
  </si>
  <si>
    <t>Pupils C</t>
  </si>
  <si>
    <t>FALCON TKD KLUB Rimavská Sobota</t>
  </si>
  <si>
    <t>Farkaš Teodor</t>
  </si>
  <si>
    <t>5. GUP</t>
  </si>
  <si>
    <t>1.</t>
  </si>
  <si>
    <t>6.</t>
  </si>
  <si>
    <t>ILYO TKD ŠKP Košice</t>
  </si>
  <si>
    <t>Farkašová terézia</t>
  </si>
  <si>
    <t>7. GUP</t>
  </si>
  <si>
    <t>2.</t>
  </si>
  <si>
    <t>Gerber Hugo</t>
  </si>
  <si>
    <t>3.</t>
  </si>
  <si>
    <t>YC C</t>
  </si>
  <si>
    <t>Juhás Marek</t>
  </si>
  <si>
    <t>KORYO TKD SLÁVIA UPJŠ Košice</t>
  </si>
  <si>
    <t>Kačala Simon</t>
  </si>
  <si>
    <t>4.</t>
  </si>
  <si>
    <t>Kavka Alex</t>
  </si>
  <si>
    <t>Klimková Viktória</t>
  </si>
  <si>
    <t>Lenárt Matúš</t>
  </si>
  <si>
    <t>Magdin Teo</t>
  </si>
  <si>
    <t>Maláková Liliana</t>
  </si>
  <si>
    <t>Mošková Marcela Suphankanlaya</t>
  </si>
  <si>
    <t>Pacalaj Robert</t>
  </si>
  <si>
    <t>Polyák Freia Rheannon</t>
  </si>
  <si>
    <t>Véghová Eliška</t>
  </si>
  <si>
    <t>Zagyi Michal</t>
  </si>
  <si>
    <t>2.ŽIACI</t>
  </si>
  <si>
    <t>YC D</t>
  </si>
  <si>
    <t>Ali Bashir Rovan</t>
  </si>
  <si>
    <t>Angyal István</t>
  </si>
  <si>
    <t>4. GUP</t>
  </si>
  <si>
    <t>Antalová Alexandra Lea</t>
  </si>
  <si>
    <t>KORYO PANTHERS TKD Rožňava</t>
  </si>
  <si>
    <t>Benčko Teo</t>
  </si>
  <si>
    <t>ILYO TKD Trenčín</t>
  </si>
  <si>
    <t>Biriuk Polina</t>
  </si>
  <si>
    <t>8.</t>
  </si>
  <si>
    <t>TKD KLUB Hnúšťa</t>
  </si>
  <si>
    <t>Czeneová Lia</t>
  </si>
  <si>
    <t>Černák Vavro</t>
  </si>
  <si>
    <t>6. GUP</t>
  </si>
  <si>
    <t>Daňo Jakub</t>
  </si>
  <si>
    <t>Farkaš Gejza</t>
  </si>
  <si>
    <t>7.</t>
  </si>
  <si>
    <t>Fornadlova Timea</t>
  </si>
  <si>
    <t>Gyuran Timon</t>
  </si>
  <si>
    <t>C C</t>
  </si>
  <si>
    <t>Hillier Hugo Harrison</t>
  </si>
  <si>
    <t>C B</t>
  </si>
  <si>
    <t>Hojdan Peter</t>
  </si>
  <si>
    <t>3. GUP</t>
  </si>
  <si>
    <t>YC B</t>
  </si>
  <si>
    <t>Horňák Andrej 14</t>
  </si>
  <si>
    <t>Horňák Andrej 15</t>
  </si>
  <si>
    <t>Horňáková Michaela</t>
  </si>
  <si>
    <t>Jakabčin Rastislav</t>
  </si>
  <si>
    <t>9. GUP</t>
  </si>
  <si>
    <t>Kafka Thomas</t>
  </si>
  <si>
    <t>Kamoďová Dominika</t>
  </si>
  <si>
    <t>Kavka Pavel</t>
  </si>
  <si>
    <t>STAR-CLUB BOJOVYCH UMENÍ</t>
  </si>
  <si>
    <t>Kmecová Romana</t>
  </si>
  <si>
    <t>Kovalev Robert</t>
  </si>
  <si>
    <t>Kuruová Nina Alžbeta</t>
  </si>
  <si>
    <t>Mamuti Zainab</t>
  </si>
  <si>
    <t>Markovičová Gabriela</t>
  </si>
  <si>
    <t>TKD HAKIMI Rožňava</t>
  </si>
  <si>
    <t>Micheľ Lukáš</t>
  </si>
  <si>
    <t>Miškovová Martina</t>
  </si>
  <si>
    <t>Pidaničová Lilien</t>
  </si>
  <si>
    <t>C D</t>
  </si>
  <si>
    <t>TKD 4U Liptovský Mikuláš</t>
  </si>
  <si>
    <t>Regeciová Michaela</t>
  </si>
  <si>
    <t>Révayová Miriam</t>
  </si>
  <si>
    <t>Riečičiar Nina</t>
  </si>
  <si>
    <t>Roláková Liliana</t>
  </si>
  <si>
    <t>Selčanová Amélie</t>
  </si>
  <si>
    <t>Szántó Patrik Nathan</t>
  </si>
  <si>
    <t>Takáč Ladislav</t>
  </si>
  <si>
    <t>Takáčová Sofia Larison</t>
  </si>
  <si>
    <t>9.</t>
  </si>
  <si>
    <t>Támár Tomáš</t>
  </si>
  <si>
    <t>Than Van Khoa</t>
  </si>
  <si>
    <t>Tóth Matúš</t>
  </si>
  <si>
    <t>Turoň Samuel</t>
  </si>
  <si>
    <t>Uličná Martina</t>
  </si>
  <si>
    <t>Vaško Richard</t>
  </si>
  <si>
    <t>Vyskočániová Sofia</t>
  </si>
  <si>
    <t>Zapalová Nina</t>
  </si>
  <si>
    <t>Zhang Bo Wen</t>
  </si>
  <si>
    <t>Zvodová Simona</t>
  </si>
  <si>
    <t>3.KADETI</t>
  </si>
  <si>
    <t>Alexa Vladimír</t>
  </si>
  <si>
    <t>Ali Bashir Ola</t>
  </si>
  <si>
    <t>Angyal Richard</t>
  </si>
  <si>
    <t>J C</t>
  </si>
  <si>
    <t>Antal Adam</t>
  </si>
  <si>
    <t>Artyukh Maria</t>
  </si>
  <si>
    <t>C,C</t>
  </si>
  <si>
    <t>Artyukh Vasilisa</t>
  </si>
  <si>
    <t>Biriuk Makar</t>
  </si>
  <si>
    <t xml:space="preserve">C C </t>
  </si>
  <si>
    <t>Bitala Marek</t>
  </si>
  <si>
    <t>Boňková Lenka</t>
  </si>
  <si>
    <t>Borovska Alzbeta</t>
  </si>
  <si>
    <t>Černák Urban</t>
  </si>
  <si>
    <t>Doka Maksym</t>
  </si>
  <si>
    <t>1. GUP</t>
  </si>
  <si>
    <t>Dudáš Róbert</t>
  </si>
  <si>
    <t>Galková Tereza</t>
  </si>
  <si>
    <t>2. GUP</t>
  </si>
  <si>
    <t>Hančáková Laura</t>
  </si>
  <si>
    <t>Kaminský Tomáš</t>
  </si>
  <si>
    <t>Kamoďa Marek</t>
  </si>
  <si>
    <t>Kendereš Marko</t>
  </si>
  <si>
    <t>Klenovičová Ema</t>
  </si>
  <si>
    <t>Koščák Samuel</t>
  </si>
  <si>
    <t>Kovaleva Viktoriia</t>
  </si>
  <si>
    <t>Kyseľ Leo</t>
  </si>
  <si>
    <t>Lászlóová Sofia</t>
  </si>
  <si>
    <t>Legáth Alex</t>
  </si>
  <si>
    <t xml:space="preserve">J D </t>
  </si>
  <si>
    <t>Lehotský Ľuboslav</t>
  </si>
  <si>
    <t>Lörinčíková Alexandra Lujza</t>
  </si>
  <si>
    <t>Body na A chýba postup G</t>
  </si>
  <si>
    <t>Maťo Stanislav</t>
  </si>
  <si>
    <t>Matuška Samuel</t>
  </si>
  <si>
    <t>Nguyen Huu Hoang Long Jakub</t>
  </si>
  <si>
    <t>Onderková Lilly</t>
  </si>
  <si>
    <t>Péntek Noel</t>
  </si>
  <si>
    <t>Petrová Zina</t>
  </si>
  <si>
    <t>Račková Simona</t>
  </si>
  <si>
    <t>Riečičiar Andrej</t>
  </si>
  <si>
    <t>Ružbarská Natália</t>
  </si>
  <si>
    <t>Sammon Kaya</t>
  </si>
  <si>
    <t>Sani Lukáš</t>
  </si>
  <si>
    <t>Spačková Sofia</t>
  </si>
  <si>
    <t xml:space="preserve">J B </t>
  </si>
  <si>
    <t>Spodniak Marek</t>
  </si>
  <si>
    <t>Stieranka Jasmin</t>
  </si>
  <si>
    <t>Surmaj Adam</t>
  </si>
  <si>
    <t>Szlovinecz Marko Gregor</t>
  </si>
  <si>
    <t>Szlovinecz Michal Gregor</t>
  </si>
  <si>
    <t>Šidlo Patrick</t>
  </si>
  <si>
    <t>Šlachta Šimon</t>
  </si>
  <si>
    <t>Štickner Vincent Lucas</t>
  </si>
  <si>
    <t>Ukašíková Michaela</t>
  </si>
  <si>
    <t>Vančová Aneta</t>
  </si>
  <si>
    <t>Vidinská Diana</t>
  </si>
  <si>
    <t>Vojtaníková Barbora</t>
  </si>
  <si>
    <t>Závodná Lea</t>
  </si>
  <si>
    <t>Zhang Yao Wen</t>
  </si>
  <si>
    <t>4.JUNIORI</t>
  </si>
  <si>
    <t>Benčo Adam</t>
  </si>
  <si>
    <t>J B</t>
  </si>
  <si>
    <t>Bial Roland</t>
  </si>
  <si>
    <t>Body na B chýba postup G</t>
  </si>
  <si>
    <t>Briškárová Juliana</t>
  </si>
  <si>
    <t>Bubancová Tatiana</t>
  </si>
  <si>
    <t>S C</t>
  </si>
  <si>
    <t>Cibuľová Nikola</t>
  </si>
  <si>
    <t>Demeter Dávid</t>
  </si>
  <si>
    <t>Devečková Erika</t>
  </si>
  <si>
    <t>Fékesházy Oliver</t>
  </si>
  <si>
    <t>Forgonová Anna Borbála</t>
  </si>
  <si>
    <t>J A</t>
  </si>
  <si>
    <t>Frgolec Damien Pavel</t>
  </si>
  <si>
    <t>2. DAN</t>
  </si>
  <si>
    <t>Gregorová Martina</t>
  </si>
  <si>
    <t>1. DAN</t>
  </si>
  <si>
    <t>Horváthova Karin Lea</t>
  </si>
  <si>
    <t>Hribik Daniel</t>
  </si>
  <si>
    <t>Kaminská Michaela</t>
  </si>
  <si>
    <t>Kubištová Timea</t>
  </si>
  <si>
    <t xml:space="preserve">S D </t>
  </si>
  <si>
    <t>Lelák René</t>
  </si>
  <si>
    <t>Mag Adrian</t>
  </si>
  <si>
    <t>Marková Tamara</t>
  </si>
  <si>
    <t>Mitro Leonard</t>
  </si>
  <si>
    <t>Morová Tamara</t>
  </si>
  <si>
    <t>Spĺňa všetko na zaradenie do B</t>
  </si>
  <si>
    <t>14.</t>
  </si>
  <si>
    <t>Morová Timea</t>
  </si>
  <si>
    <t>27.</t>
  </si>
  <si>
    <t>Palenčár Patrik</t>
  </si>
  <si>
    <t>Pernischová Simona Emma</t>
  </si>
  <si>
    <t>Ružbarská Claudia</t>
  </si>
  <si>
    <t>Sečkár Lukáš</t>
  </si>
  <si>
    <t>Šandorová Klaudia</t>
  </si>
  <si>
    <t>Támárová Viktória</t>
  </si>
  <si>
    <t>11.</t>
  </si>
  <si>
    <t>Than lan Anh</t>
  </si>
  <si>
    <t>Thoresen Kira Elizabeth</t>
  </si>
  <si>
    <t>12.</t>
  </si>
  <si>
    <t>Vančová Veronika</t>
  </si>
  <si>
    <t>Vrabcová Barbora</t>
  </si>
  <si>
    <t>Vyskočáni Adrián</t>
  </si>
  <si>
    <t>Zagyiová Natália</t>
  </si>
  <si>
    <t>1. Poom-Dan</t>
  </si>
  <si>
    <t>Zboinská Viktória</t>
  </si>
  <si>
    <t>5.SENIORI</t>
  </si>
  <si>
    <t>S C 50</t>
  </si>
  <si>
    <t>Antal Tomáš</t>
  </si>
  <si>
    <t>S A 40</t>
  </si>
  <si>
    <t>Babinská Jana</t>
  </si>
  <si>
    <t>4. DAN</t>
  </si>
  <si>
    <t>Babjak Martin</t>
  </si>
  <si>
    <t>S A 30</t>
  </si>
  <si>
    <t>Bitalová Viktória</t>
  </si>
  <si>
    <t>3. DAN</t>
  </si>
  <si>
    <t>Bohušová Gabriela</t>
  </si>
  <si>
    <t>Farkaš Ladislav</t>
  </si>
  <si>
    <t>Frgolec Miroslav</t>
  </si>
  <si>
    <t>Gečanová Lucia</t>
  </si>
  <si>
    <t>ILYO TKD Zvolen</t>
  </si>
  <si>
    <t>Gombárová Nina</t>
  </si>
  <si>
    <t>S B</t>
  </si>
  <si>
    <t>Hevessyová Sarah</t>
  </si>
  <si>
    <t>Hiczér Gabriel</t>
  </si>
  <si>
    <t>Horváth Matej</t>
  </si>
  <si>
    <t>Hroncová Katarína</t>
  </si>
  <si>
    <t>S D 50</t>
  </si>
  <si>
    <t>Janík Lukáš</t>
  </si>
  <si>
    <t>Kamencová Lenka</t>
  </si>
  <si>
    <t>Kováčová Eva</t>
  </si>
  <si>
    <t>Kuvik Dominik</t>
  </si>
  <si>
    <t>Kuvik Tomáš</t>
  </si>
  <si>
    <t>Kyseľová Ivana</t>
  </si>
  <si>
    <t>Maláková Monika</t>
  </si>
  <si>
    <t>Marko Jaroslav</t>
  </si>
  <si>
    <t>Matejka Matúš</t>
  </si>
  <si>
    <t>Mikláš Vladimír</t>
  </si>
  <si>
    <t>Miškuf Miroslav</t>
  </si>
  <si>
    <t>Nguyen Bat Dávid Tung Duong</t>
  </si>
  <si>
    <t>Porubiaková Petra</t>
  </si>
  <si>
    <t>S B 40</t>
  </si>
  <si>
    <t>Rehák František</t>
  </si>
  <si>
    <t>Samešová Oľga</t>
  </si>
  <si>
    <t>Sústriková Sofia</t>
  </si>
  <si>
    <t>Škarčák Filip</t>
  </si>
  <si>
    <t>S A 50</t>
  </si>
  <si>
    <t>Štickner Ľubomír</t>
  </si>
  <si>
    <t xml:space="preserve">S C </t>
  </si>
  <si>
    <t>Šuk Elisabeth</t>
  </si>
  <si>
    <t>S B 30</t>
  </si>
  <si>
    <t>Šuk Jonathan</t>
  </si>
  <si>
    <t>Výboch Tomáš</t>
  </si>
  <si>
    <t>SMERNICA</t>
  </si>
  <si>
    <t>1.miesto</t>
  </si>
  <si>
    <t>2.miesto</t>
  </si>
  <si>
    <t>3.miesto</t>
  </si>
  <si>
    <t>4.miesto</t>
  </si>
  <si>
    <t>5.miesto</t>
  </si>
  <si>
    <t>6.miesto</t>
  </si>
  <si>
    <t>7.miesto</t>
  </si>
  <si>
    <t>8.miesto</t>
  </si>
  <si>
    <t>Postup</t>
  </si>
  <si>
    <t>Účasť</t>
  </si>
  <si>
    <t>MS (G8)</t>
  </si>
  <si>
    <t>ME (G4)</t>
  </si>
  <si>
    <t>G1</t>
  </si>
  <si>
    <t>Zahraničné nad 150</t>
  </si>
  <si>
    <t>Zahraničné do 150</t>
  </si>
  <si>
    <t>Liga + Extraliga</t>
  </si>
  <si>
    <t>Bodový kalendár POOMSAE PARA SATKD</t>
  </si>
  <si>
    <t>január - jún 2024</t>
  </si>
  <si>
    <t>Croatian Para</t>
  </si>
  <si>
    <t>Bohemia Cup</t>
  </si>
  <si>
    <t>Hungaria Open</t>
  </si>
  <si>
    <t>SPOLU</t>
  </si>
  <si>
    <t>Kategória</t>
  </si>
  <si>
    <t>a meno</t>
  </si>
  <si>
    <t>P20 II1 do 30 B</t>
  </si>
  <si>
    <t>Mravec Tomas</t>
  </si>
  <si>
    <t>1.Gup</t>
  </si>
  <si>
    <t>P20 II1 do 30 C</t>
  </si>
  <si>
    <t>Hudák Adam</t>
  </si>
  <si>
    <t>6.Gup</t>
  </si>
  <si>
    <t>P20 II1 do 30 D</t>
  </si>
  <si>
    <t>Orosi Ján</t>
  </si>
  <si>
    <t>9.Gup</t>
  </si>
  <si>
    <t>Mlynarčík Roman</t>
  </si>
  <si>
    <t>7.Gup</t>
  </si>
  <si>
    <t>P20 II1 do 40 C</t>
  </si>
  <si>
    <t>Ides Patrik</t>
  </si>
  <si>
    <t>4.Gup</t>
  </si>
  <si>
    <t>P20 II2 deti D</t>
  </si>
  <si>
    <t>Kundrát Lukáš</t>
  </si>
  <si>
    <t>8.Gup</t>
  </si>
  <si>
    <t>P20 II2 do 30 C</t>
  </si>
  <si>
    <t>Krupáš Miloš</t>
  </si>
  <si>
    <t>Bérešová Adriana</t>
  </si>
  <si>
    <t>5.Gup</t>
  </si>
  <si>
    <t>Ocelík Filip</t>
  </si>
  <si>
    <t>P20 II2 do 30 D</t>
  </si>
  <si>
    <t>Curik Dominik</t>
  </si>
  <si>
    <t>P20 II3 do 30 C</t>
  </si>
  <si>
    <t>Šabík Matej</t>
  </si>
  <si>
    <t>3.Gup</t>
  </si>
  <si>
    <t>Kovacs Tobias</t>
  </si>
  <si>
    <t>Farkaš Roman</t>
  </si>
  <si>
    <t>Bičkoš Peter</t>
  </si>
  <si>
    <t>P30 juniori B</t>
  </si>
  <si>
    <t>Kuchtová Dominika</t>
  </si>
  <si>
    <t>2. Gup</t>
  </si>
  <si>
    <t>Seriš Marek</t>
  </si>
  <si>
    <t>P60 deti D</t>
  </si>
  <si>
    <t>Marcinková Bianka</t>
  </si>
  <si>
    <t>Hlavinka Oliver</t>
  </si>
  <si>
    <t>Hudak Adam</t>
  </si>
  <si>
    <t>Beresova Adriana</t>
  </si>
  <si>
    <t>1.Dan</t>
  </si>
  <si>
    <t>Bickos Peter</t>
  </si>
  <si>
    <t>Šeriš Marek</t>
  </si>
  <si>
    <t>3. Gup</t>
  </si>
  <si>
    <t>Marcinkova Bianka</t>
  </si>
  <si>
    <t>x</t>
  </si>
  <si>
    <t>y</t>
  </si>
  <si>
    <t>(1/4) z 2023</t>
  </si>
  <si>
    <t>Prechod z juniorov - prenos ešte deleno 2</t>
  </si>
  <si>
    <t>Prechod z kadetov - prenos ešte deleno 2</t>
  </si>
  <si>
    <t>P30 juniori C</t>
  </si>
  <si>
    <t>P20 do 40 C</t>
  </si>
  <si>
    <t>P30 do 50 D</t>
  </si>
  <si>
    <t>P20 do 50 A</t>
  </si>
  <si>
    <t>Rugvica Open</t>
  </si>
  <si>
    <t>Ročník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</si>
</sst>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2"/>
      <color theme="1"/>
      <name val="Calibri"/>
      <scheme val="minor"/>
    </font>
    <font>
      <b/>
      <sz val="16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name val="Calibri"/>
      <family val="2"/>
      <charset val="238"/>
    </font>
    <font>
      <b/>
      <sz val="9"/>
      <color theme="1"/>
      <name val="Calibri"/>
      <family val="2"/>
      <charset val="238"/>
    </font>
    <font>
      <sz val="12"/>
      <color rgb="FFFF0000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color theme="4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66FFFF"/>
        <bgColor rgb="FF66FFFF"/>
      </patternFill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9CC2E5"/>
        <bgColor rgb="FF9CC2E5"/>
      </patternFill>
    </fill>
    <fill>
      <patternFill patternType="solid">
        <fgColor rgb="FF92D050"/>
        <bgColor rgb="FF92D05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D8D8D8"/>
      </patternFill>
    </fill>
    <fill>
      <patternFill patternType="solid">
        <fgColor theme="5" tint="0.79998168889431442"/>
        <bgColor theme="0"/>
      </patternFill>
    </fill>
  </fills>
  <borders count="3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/>
    <xf numFmtId="0" fontId="2" fillId="0" borderId="0" xfId="0" applyFont="1" applyAlignment="1">
      <alignment shrinkToFit="1"/>
    </xf>
    <xf numFmtId="17" fontId="1" fillId="0" borderId="0" xfId="0" applyNumberFormat="1" applyFont="1"/>
    <xf numFmtId="0" fontId="3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left" shrinkToFit="1"/>
    </xf>
    <xf numFmtId="0" fontId="2" fillId="2" borderId="2" xfId="0" applyFont="1" applyFill="1" applyBorder="1" applyAlignment="1">
      <alignment vertical="center" shrinkToFit="1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left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left" shrinkToFit="1"/>
    </xf>
    <xf numFmtId="0" fontId="3" fillId="2" borderId="12" xfId="0" applyFont="1" applyFill="1" applyBorder="1"/>
    <xf numFmtId="0" fontId="3" fillId="2" borderId="11" xfId="0" applyFont="1" applyFill="1" applyBorder="1"/>
    <xf numFmtId="0" fontId="3" fillId="2" borderId="13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3" fillId="2" borderId="18" xfId="0" applyFont="1" applyFill="1" applyBorder="1"/>
    <xf numFmtId="0" fontId="3" fillId="2" borderId="19" xfId="0" applyFont="1" applyFill="1" applyBorder="1"/>
    <xf numFmtId="0" fontId="3" fillId="2" borderId="20" xfId="0" applyFont="1" applyFill="1" applyBorder="1" applyAlignment="1">
      <alignment shrinkToFit="1"/>
    </xf>
    <xf numFmtId="0" fontId="3" fillId="2" borderId="19" xfId="0" applyFont="1" applyFill="1" applyBorder="1" applyAlignment="1">
      <alignment horizontal="left" shrinkToFit="1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1" fontId="2" fillId="2" borderId="23" xfId="0" applyNumberFormat="1" applyFont="1" applyFill="1" applyBorder="1" applyAlignment="1">
      <alignment horizontal="center"/>
    </xf>
    <xf numFmtId="1" fontId="2" fillId="2" borderId="24" xfId="0" applyNumberFormat="1" applyFont="1" applyFill="1" applyBorder="1" applyAlignment="1">
      <alignment horizontal="center"/>
    </xf>
    <xf numFmtId="0" fontId="2" fillId="2" borderId="25" xfId="0" applyFont="1" applyFill="1" applyBorder="1" applyAlignment="1">
      <alignment vertical="center"/>
    </xf>
    <xf numFmtId="0" fontId="2" fillId="6" borderId="25" xfId="0" applyFont="1" applyFill="1" applyBorder="1"/>
    <xf numFmtId="0" fontId="2" fillId="0" borderId="26" xfId="0" applyFont="1" applyBorder="1" applyAlignment="1">
      <alignment shrinkToFit="1"/>
    </xf>
    <xf numFmtId="0" fontId="2" fillId="0" borderId="26" xfId="0" applyFont="1" applyBorder="1"/>
    <xf numFmtId="164" fontId="2" fillId="0" borderId="26" xfId="0" applyNumberFormat="1" applyFont="1" applyBorder="1"/>
    <xf numFmtId="0" fontId="2" fillId="6" borderId="25" xfId="0" applyFont="1" applyFill="1" applyBorder="1" applyAlignment="1">
      <alignment horizontal="center"/>
    </xf>
    <xf numFmtId="1" fontId="2" fillId="6" borderId="25" xfId="0" applyNumberFormat="1" applyFont="1" applyFill="1" applyBorder="1"/>
    <xf numFmtId="1" fontId="2" fillId="0" borderId="26" xfId="0" applyNumberFormat="1" applyFont="1" applyBorder="1" applyAlignment="1">
      <alignment horizontal="center"/>
    </xf>
    <xf numFmtId="1" fontId="2" fillId="6" borderId="25" xfId="0" applyNumberFormat="1" applyFont="1" applyFill="1" applyBorder="1" applyAlignment="1">
      <alignment horizontal="center"/>
    </xf>
    <xf numFmtId="0" fontId="2" fillId="0" borderId="26" xfId="0" applyFont="1" applyBorder="1" applyAlignment="1">
      <alignment horizontal="center"/>
    </xf>
    <xf numFmtId="1" fontId="2" fillId="0" borderId="26" xfId="0" applyNumberFormat="1" applyFont="1" applyBorder="1"/>
    <xf numFmtId="0" fontId="2" fillId="2" borderId="27" xfId="0" applyFont="1" applyFill="1" applyBorder="1" applyAlignment="1">
      <alignment vertical="center"/>
    </xf>
    <xf numFmtId="0" fontId="2" fillId="6" borderId="27" xfId="0" applyFont="1" applyFill="1" applyBorder="1"/>
    <xf numFmtId="0" fontId="2" fillId="0" borderId="27" xfId="0" applyFont="1" applyBorder="1" applyAlignment="1">
      <alignment shrinkToFit="1"/>
    </xf>
    <xf numFmtId="0" fontId="2" fillId="0" borderId="27" xfId="0" applyFont="1" applyBorder="1"/>
    <xf numFmtId="164" fontId="2" fillId="0" borderId="27" xfId="0" applyNumberFormat="1" applyFont="1" applyBorder="1"/>
    <xf numFmtId="0" fontId="2" fillId="6" borderId="27" xfId="0" applyFont="1" applyFill="1" applyBorder="1" applyAlignment="1">
      <alignment horizontal="center"/>
    </xf>
    <xf numFmtId="1" fontId="2" fillId="6" borderId="27" xfId="0" applyNumberFormat="1" applyFont="1" applyFill="1" applyBorder="1"/>
    <xf numFmtId="1" fontId="2" fillId="0" borderId="27" xfId="0" applyNumberFormat="1" applyFont="1" applyBorder="1" applyAlignment="1">
      <alignment horizontal="center"/>
    </xf>
    <xf numFmtId="1" fontId="2" fillId="6" borderId="27" xfId="0" applyNumberFormat="1" applyFont="1" applyFill="1" applyBorder="1" applyAlignment="1">
      <alignment horizontal="center"/>
    </xf>
    <xf numFmtId="0" fontId="2" fillId="0" borderId="27" xfId="0" applyFont="1" applyBorder="1" applyAlignment="1">
      <alignment horizontal="center"/>
    </xf>
    <xf numFmtId="1" fontId="2" fillId="0" borderId="27" xfId="0" applyNumberFormat="1" applyFont="1" applyBorder="1"/>
    <xf numFmtId="0" fontId="6" fillId="6" borderId="27" xfId="0" applyFont="1" applyFill="1" applyBorder="1"/>
    <xf numFmtId="0" fontId="2" fillId="7" borderId="27" xfId="0" applyFont="1" applyFill="1" applyBorder="1"/>
    <xf numFmtId="0" fontId="2" fillId="6" borderId="27" xfId="0" applyFont="1" applyFill="1" applyBorder="1" applyAlignment="1">
      <alignment shrinkToFit="1"/>
    </xf>
    <xf numFmtId="164" fontId="2" fillId="0" borderId="27" xfId="0" applyNumberFormat="1" applyFont="1" applyBorder="1" applyAlignment="1">
      <alignment horizontal="center"/>
    </xf>
    <xf numFmtId="164" fontId="2" fillId="8" borderId="27" xfId="0" applyNumberFormat="1" applyFont="1" applyFill="1" applyBorder="1"/>
    <xf numFmtId="0" fontId="2" fillId="8" borderId="27" xfId="0" applyFont="1" applyFill="1" applyBorder="1"/>
    <xf numFmtId="0" fontId="2" fillId="2" borderId="27" xfId="0" applyFont="1" applyFill="1" applyBorder="1" applyAlignment="1">
      <alignment shrinkToFit="1"/>
    </xf>
    <xf numFmtId="0" fontId="2" fillId="2" borderId="27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 shrinkToFit="1"/>
    </xf>
    <xf numFmtId="0" fontId="2" fillId="0" borderId="27" xfId="0" applyFont="1" applyBorder="1" applyAlignment="1">
      <alignment horizontal="center" shrinkToFit="1"/>
    </xf>
    <xf numFmtId="0" fontId="2" fillId="0" borderId="0" xfId="0" applyFont="1" applyAlignment="1">
      <alignment horizontal="center"/>
    </xf>
    <xf numFmtId="0" fontId="6" fillId="0" borderId="28" xfId="0" applyFont="1" applyBorder="1" applyAlignment="1">
      <alignment horizontal="center"/>
    </xf>
    <xf numFmtId="0" fontId="2" fillId="0" borderId="28" xfId="0" applyFont="1" applyBorder="1"/>
    <xf numFmtId="0" fontId="2" fillId="2" borderId="29" xfId="0" applyFont="1" applyFill="1" applyBorder="1" applyAlignment="1">
      <alignment vertical="center"/>
    </xf>
    <xf numFmtId="0" fontId="3" fillId="2" borderId="29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2" fillId="2" borderId="25" xfId="0" applyFont="1" applyFill="1" applyBorder="1"/>
    <xf numFmtId="0" fontId="3" fillId="2" borderId="25" xfId="0" applyFont="1" applyFill="1" applyBorder="1"/>
    <xf numFmtId="0" fontId="3" fillId="2" borderId="25" xfId="0" applyFont="1" applyFill="1" applyBorder="1" applyAlignment="1">
      <alignment vertical="center"/>
    </xf>
    <xf numFmtId="0" fontId="2" fillId="3" borderId="27" xfId="0" applyFont="1" applyFill="1" applyBorder="1" applyAlignment="1">
      <alignment horizontal="center"/>
    </xf>
    <xf numFmtId="0" fontId="2" fillId="4" borderId="27" xfId="0" applyFont="1" applyFill="1" applyBorder="1" applyAlignment="1">
      <alignment horizontal="center"/>
    </xf>
    <xf numFmtId="1" fontId="2" fillId="4" borderId="27" xfId="0" applyNumberFormat="1" applyFont="1" applyFill="1" applyBorder="1" applyAlignment="1">
      <alignment horizontal="center"/>
    </xf>
    <xf numFmtId="1" fontId="2" fillId="2" borderId="27" xfId="0" applyNumberFormat="1" applyFont="1" applyFill="1" applyBorder="1" applyAlignment="1">
      <alignment horizontal="center"/>
    </xf>
    <xf numFmtId="0" fontId="2" fillId="7" borderId="25" xfId="0" applyFont="1" applyFill="1" applyBorder="1"/>
    <xf numFmtId="0" fontId="2" fillId="6" borderId="25" xfId="0" applyFont="1" applyFill="1" applyBorder="1" applyAlignment="1">
      <alignment horizontal="right"/>
    </xf>
    <xf numFmtId="0" fontId="2" fillId="0" borderId="26" xfId="0" applyFont="1" applyBorder="1" applyAlignment="1">
      <alignment horizontal="right"/>
    </xf>
    <xf numFmtId="0" fontId="7" fillId="6" borderId="27" xfId="0" applyFont="1" applyFill="1" applyBorder="1" applyAlignment="1">
      <alignment horizontal="right"/>
    </xf>
    <xf numFmtId="0" fontId="2" fillId="0" borderId="27" xfId="0" applyFont="1" applyBorder="1" applyAlignment="1">
      <alignment horizontal="right"/>
    </xf>
    <xf numFmtId="0" fontId="2" fillId="6" borderId="27" xfId="0" applyFont="1" applyFill="1" applyBorder="1" applyAlignment="1">
      <alignment horizontal="right"/>
    </xf>
    <xf numFmtId="0" fontId="7" fillId="6" borderId="27" xfId="0" applyFont="1" applyFill="1" applyBorder="1" applyAlignment="1">
      <alignment horizontal="center"/>
    </xf>
    <xf numFmtId="0" fontId="6" fillId="6" borderId="27" xfId="0" applyFont="1" applyFill="1" applyBorder="1" applyAlignment="1">
      <alignment horizontal="center"/>
    </xf>
    <xf numFmtId="0" fontId="6" fillId="6" borderId="27" xfId="0" applyFont="1" applyFill="1" applyBorder="1" applyAlignment="1">
      <alignment horizontal="right"/>
    </xf>
    <xf numFmtId="0" fontId="6" fillId="7" borderId="25" xfId="0" applyFont="1" applyFill="1" applyBorder="1"/>
    <xf numFmtId="0" fontId="2" fillId="6" borderId="27" xfId="0" applyFont="1" applyFill="1" applyBorder="1" applyAlignment="1">
      <alignment horizontal="center" vertical="center"/>
    </xf>
    <xf numFmtId="0" fontId="0" fillId="0" borderId="0" xfId="0" applyAlignment="1">
      <alignment shrinkToFit="1"/>
    </xf>
    <xf numFmtId="0" fontId="2" fillId="2" borderId="3" xfId="0" applyFont="1" applyFill="1" applyBorder="1" applyAlignment="1">
      <alignment vertical="center" shrinkToFit="1"/>
    </xf>
    <xf numFmtId="0" fontId="3" fillId="2" borderId="12" xfId="0" applyFont="1" applyFill="1" applyBorder="1" applyAlignment="1">
      <alignment shrinkToFit="1"/>
    </xf>
    <xf numFmtId="0" fontId="2" fillId="7" borderId="26" xfId="0" applyFont="1" applyFill="1" applyBorder="1"/>
    <xf numFmtId="0" fontId="6" fillId="7" borderId="26" xfId="0" applyFont="1" applyFill="1" applyBorder="1"/>
    <xf numFmtId="0" fontId="3" fillId="2" borderId="13" xfId="0" applyFont="1" applyFill="1" applyBorder="1"/>
    <xf numFmtId="0" fontId="9" fillId="2" borderId="13" xfId="0" applyFont="1" applyFill="1" applyBorder="1"/>
    <xf numFmtId="0" fontId="8" fillId="0" borderId="27" xfId="0" applyFont="1" applyBorder="1"/>
    <xf numFmtId="0" fontId="10" fillId="9" borderId="27" xfId="0" applyFont="1" applyFill="1" applyBorder="1" applyAlignment="1">
      <alignment shrinkToFit="1"/>
    </xf>
    <xf numFmtId="0" fontId="10" fillId="10" borderId="27" xfId="0" applyFont="1" applyFill="1" applyBorder="1" applyAlignment="1">
      <alignment vertical="center"/>
    </xf>
    <xf numFmtId="0" fontId="10" fillId="11" borderId="27" xfId="0" applyFont="1" applyFill="1" applyBorder="1"/>
    <xf numFmtId="164" fontId="2" fillId="9" borderId="26" xfId="0" applyNumberFormat="1" applyFont="1" applyFill="1" applyBorder="1"/>
    <xf numFmtId="0" fontId="2" fillId="9" borderId="27" xfId="0" applyFont="1" applyFill="1" applyBorder="1"/>
    <xf numFmtId="0" fontId="4" fillId="0" borderId="27" xfId="0" applyFont="1" applyBorder="1"/>
    <xf numFmtId="0" fontId="4" fillId="6" borderId="27" xfId="0" applyFont="1" applyFill="1" applyBorder="1"/>
    <xf numFmtId="0" fontId="5" fillId="2" borderId="6" xfId="0" applyFont="1" applyFill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5" fillId="3" borderId="6" xfId="0" applyFont="1" applyFill="1" applyBorder="1" applyAlignment="1">
      <alignment horizontal="center"/>
    </xf>
    <xf numFmtId="0" fontId="4" fillId="0" borderId="9" xfId="0" applyFont="1" applyBorder="1"/>
    <xf numFmtId="0" fontId="3" fillId="4" borderId="6" xfId="0" applyFont="1" applyFill="1" applyBorder="1" applyAlignment="1">
      <alignment horizontal="left"/>
    </xf>
    <xf numFmtId="0" fontId="3" fillId="5" borderId="6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14" fontId="2" fillId="3" borderId="14" xfId="0" applyNumberFormat="1" applyFont="1" applyFill="1" applyBorder="1" applyAlignment="1">
      <alignment horizontal="center"/>
    </xf>
    <xf numFmtId="0" fontId="4" fillId="0" borderId="15" xfId="0" applyFont="1" applyBorder="1"/>
    <xf numFmtId="0" fontId="4" fillId="0" borderId="16" xfId="0" applyFont="1" applyBorder="1"/>
    <xf numFmtId="14" fontId="2" fillId="4" borderId="14" xfId="0" applyNumberFormat="1" applyFont="1" applyFill="1" applyBorder="1" applyAlignment="1">
      <alignment horizontal="center"/>
    </xf>
    <xf numFmtId="14" fontId="2" fillId="5" borderId="14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14" fontId="2" fillId="2" borderId="14" xfId="0" applyNumberFormat="1" applyFont="1" applyFill="1" applyBorder="1" applyAlignment="1">
      <alignment horizontal="center"/>
    </xf>
    <xf numFmtId="0" fontId="4" fillId="0" borderId="17" xfId="0" applyFont="1" applyBorder="1"/>
    <xf numFmtId="0" fontId="5" fillId="2" borderId="30" xfId="0" applyFont="1" applyFill="1" applyBorder="1" applyAlignment="1">
      <alignment horizontal="center"/>
    </xf>
    <xf numFmtId="0" fontId="4" fillId="0" borderId="31" xfId="0" applyFont="1" applyBorder="1"/>
    <xf numFmtId="0" fontId="4" fillId="0" borderId="32" xfId="0" applyFont="1" applyBorder="1"/>
    <xf numFmtId="0" fontId="3" fillId="2" borderId="30" xfId="0" applyFont="1" applyFill="1" applyBorder="1" applyAlignment="1">
      <alignment horizontal="center"/>
    </xf>
    <xf numFmtId="0" fontId="3" fillId="4" borderId="30" xfId="0" applyFont="1" applyFill="1" applyBorder="1" applyAlignment="1">
      <alignment horizontal="center"/>
    </xf>
    <xf numFmtId="0" fontId="3" fillId="3" borderId="30" xfId="0" applyFont="1" applyFill="1" applyBorder="1" applyAlignment="1">
      <alignment horizontal="center"/>
    </xf>
    <xf numFmtId="0" fontId="2" fillId="6" borderId="26" xfId="0" applyFont="1" applyFill="1" applyBorder="1" applyAlignment="1">
      <alignment horizontal="center"/>
    </xf>
    <xf numFmtId="0" fontId="2" fillId="0" borderId="26" xfId="0" applyNumberFormat="1" applyFont="1" applyBorder="1"/>
    <xf numFmtId="0" fontId="2" fillId="0" borderId="26" xfId="0" applyNumberFormat="1" applyFont="1" applyBorder="1" applyAlignment="1">
      <alignment shrinkToFi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1000"/>
  <sheetViews>
    <sheetView tabSelected="1" workbookViewId="0">
      <pane xSplit="12" ySplit="5" topLeftCell="M6" activePane="bottomRight" state="frozen"/>
      <selection pane="topRight" activeCell="M1" sqref="M1"/>
      <selection pane="bottomLeft" activeCell="A6" sqref="A6"/>
      <selection pane="bottomRight" activeCell="E6" sqref="E6"/>
    </sheetView>
  </sheetViews>
  <sheetFormatPr defaultColWidth="11.19921875" defaultRowHeight="15" customHeight="1" x14ac:dyDescent="0.3"/>
  <cols>
    <col min="1" max="1" width="9.59765625" customWidth="1"/>
    <col min="2" max="2" width="10.09765625" customWidth="1"/>
    <col min="3" max="3" width="21.19921875" customWidth="1"/>
    <col min="4" max="4" width="15.3984375" customWidth="1"/>
    <col min="5" max="5" width="8.09765625" style="88" customWidth="1"/>
    <col min="6" max="6" width="7.19921875" customWidth="1"/>
    <col min="7" max="7" width="7" customWidth="1"/>
    <col min="8" max="8" width="6.19921875" customWidth="1"/>
    <col min="9" max="9" width="8.19921875" customWidth="1"/>
    <col min="10" max="10" width="6.19921875" customWidth="1"/>
    <col min="11" max="11" width="8.8984375" customWidth="1"/>
    <col min="12" max="12" width="17.8984375" customWidth="1"/>
    <col min="13" max="35" width="5.19921875" customWidth="1"/>
    <col min="36" max="36" width="6.3984375" customWidth="1"/>
    <col min="37" max="37" width="6.19921875" customWidth="1"/>
    <col min="38" max="38" width="5.19921875" customWidth="1"/>
    <col min="39" max="39" width="6.59765625" customWidth="1"/>
    <col min="40" max="78" width="5.19921875" customWidth="1"/>
  </cols>
  <sheetData>
    <row r="1" spans="1:78" ht="21" x14ac:dyDescent="0.4">
      <c r="A1" s="1" t="s">
        <v>0</v>
      </c>
      <c r="C1" s="2"/>
      <c r="D1" s="2"/>
    </row>
    <row r="2" spans="1:78" ht="21.6" thickBot="1" x14ac:dyDescent="0.45">
      <c r="A2" s="1" t="s">
        <v>1</v>
      </c>
      <c r="B2" s="3" t="s">
        <v>2</v>
      </c>
      <c r="C2" s="2"/>
      <c r="D2" s="2"/>
    </row>
    <row r="3" spans="1:78" ht="15.6" x14ac:dyDescent="0.3">
      <c r="A3" s="4"/>
      <c r="B3" s="5"/>
      <c r="C3" s="6"/>
      <c r="D3" s="7"/>
      <c r="E3" s="89"/>
      <c r="F3" s="5"/>
      <c r="G3" s="8"/>
      <c r="H3" s="9"/>
      <c r="I3" s="10"/>
      <c r="J3" s="5"/>
      <c r="K3" s="5"/>
      <c r="L3" s="11"/>
      <c r="M3" s="116" t="s">
        <v>3</v>
      </c>
      <c r="N3" s="104"/>
      <c r="O3" s="105"/>
      <c r="P3" s="116" t="s">
        <v>4</v>
      </c>
      <c r="Q3" s="104"/>
      <c r="R3" s="105"/>
      <c r="S3" s="116" t="s">
        <v>5</v>
      </c>
      <c r="T3" s="104"/>
      <c r="U3" s="105"/>
      <c r="V3" s="110" t="s">
        <v>6</v>
      </c>
      <c r="W3" s="104"/>
      <c r="X3" s="105"/>
      <c r="Y3" s="109" t="s">
        <v>7</v>
      </c>
      <c r="Z3" s="104"/>
      <c r="AA3" s="105"/>
      <c r="AB3" s="110" t="s">
        <v>8</v>
      </c>
      <c r="AC3" s="104"/>
      <c r="AD3" s="105"/>
      <c r="AE3" s="110" t="s">
        <v>9</v>
      </c>
      <c r="AF3" s="104"/>
      <c r="AG3" s="105"/>
      <c r="AH3" s="108" t="s">
        <v>10</v>
      </c>
      <c r="AI3" s="104"/>
      <c r="AJ3" s="105"/>
      <c r="AK3" s="108" t="s">
        <v>11</v>
      </c>
      <c r="AL3" s="104"/>
      <c r="AM3" s="105"/>
      <c r="AN3" s="109" t="s">
        <v>12</v>
      </c>
      <c r="AO3" s="104"/>
      <c r="AP3" s="105"/>
      <c r="AQ3" s="103"/>
      <c r="AR3" s="104"/>
      <c r="AS3" s="105"/>
      <c r="AT3" s="103"/>
      <c r="AU3" s="104"/>
      <c r="AV3" s="105"/>
      <c r="AW3" s="103"/>
      <c r="AX3" s="104"/>
      <c r="AY3" s="105"/>
      <c r="AZ3" s="103"/>
      <c r="BA3" s="104"/>
      <c r="BB3" s="105"/>
      <c r="BC3" s="103"/>
      <c r="BD3" s="104"/>
      <c r="BE3" s="105"/>
      <c r="BF3" s="103"/>
      <c r="BG3" s="104"/>
      <c r="BH3" s="105"/>
      <c r="BI3" s="103"/>
      <c r="BJ3" s="104"/>
      <c r="BK3" s="105"/>
      <c r="BL3" s="103"/>
      <c r="BM3" s="104"/>
      <c r="BN3" s="105"/>
      <c r="BO3" s="103"/>
      <c r="BP3" s="104"/>
      <c r="BQ3" s="105"/>
      <c r="BR3" s="103"/>
      <c r="BS3" s="104"/>
      <c r="BT3" s="105"/>
      <c r="BU3" s="103"/>
      <c r="BV3" s="104"/>
      <c r="BW3" s="105"/>
      <c r="BX3" s="106" t="s">
        <v>13</v>
      </c>
      <c r="BY3" s="104"/>
      <c r="BZ3" s="107"/>
    </row>
    <row r="4" spans="1:78" ht="15.6" x14ac:dyDescent="0.3">
      <c r="A4" s="12"/>
      <c r="B4" s="13"/>
      <c r="C4" s="14"/>
      <c r="D4" s="15" t="s">
        <v>14</v>
      </c>
      <c r="E4" s="90" t="s">
        <v>365</v>
      </c>
      <c r="F4" s="17" t="s">
        <v>15</v>
      </c>
      <c r="G4" s="16" t="s">
        <v>16</v>
      </c>
      <c r="H4" s="18" t="s">
        <v>17</v>
      </c>
      <c r="I4" s="19" t="s">
        <v>18</v>
      </c>
      <c r="J4" s="19" t="s">
        <v>17</v>
      </c>
      <c r="K4" s="19" t="s">
        <v>19</v>
      </c>
      <c r="L4" s="20"/>
      <c r="M4" s="111" t="s">
        <v>20</v>
      </c>
      <c r="N4" s="112"/>
      <c r="O4" s="113"/>
      <c r="P4" s="111" t="s">
        <v>21</v>
      </c>
      <c r="Q4" s="112"/>
      <c r="R4" s="113"/>
      <c r="S4" s="111" t="s">
        <v>22</v>
      </c>
      <c r="T4" s="112"/>
      <c r="U4" s="113"/>
      <c r="V4" s="114">
        <v>45346</v>
      </c>
      <c r="W4" s="112"/>
      <c r="X4" s="113"/>
      <c r="Y4" s="115">
        <v>45355</v>
      </c>
      <c r="Z4" s="112"/>
      <c r="AA4" s="113"/>
      <c r="AB4" s="114">
        <v>45409</v>
      </c>
      <c r="AC4" s="112"/>
      <c r="AD4" s="113"/>
      <c r="AE4" s="114">
        <v>45430</v>
      </c>
      <c r="AF4" s="112"/>
      <c r="AG4" s="113"/>
      <c r="AH4" s="114">
        <v>45437</v>
      </c>
      <c r="AI4" s="112"/>
      <c r="AJ4" s="113"/>
      <c r="AK4" s="114">
        <v>45444</v>
      </c>
      <c r="AL4" s="112"/>
      <c r="AM4" s="113"/>
      <c r="AN4" s="115">
        <v>45471</v>
      </c>
      <c r="AO4" s="112"/>
      <c r="AP4" s="113"/>
      <c r="AQ4" s="117"/>
      <c r="AR4" s="112"/>
      <c r="AS4" s="113"/>
      <c r="AT4" s="117"/>
      <c r="AU4" s="112"/>
      <c r="AV4" s="113"/>
      <c r="AW4" s="117"/>
      <c r="AX4" s="112"/>
      <c r="AY4" s="113"/>
      <c r="AZ4" s="117"/>
      <c r="BA4" s="112"/>
      <c r="BB4" s="113"/>
      <c r="BC4" s="117"/>
      <c r="BD4" s="112"/>
      <c r="BE4" s="113"/>
      <c r="BF4" s="117"/>
      <c r="BG4" s="112"/>
      <c r="BH4" s="113"/>
      <c r="BI4" s="117"/>
      <c r="BJ4" s="112"/>
      <c r="BK4" s="113"/>
      <c r="BL4" s="117"/>
      <c r="BM4" s="112"/>
      <c r="BN4" s="113"/>
      <c r="BO4" s="117"/>
      <c r="BP4" s="112"/>
      <c r="BQ4" s="113"/>
      <c r="BR4" s="117"/>
      <c r="BS4" s="112"/>
      <c r="BT4" s="113"/>
      <c r="BU4" s="117"/>
      <c r="BV4" s="112"/>
      <c r="BW4" s="113"/>
      <c r="BX4" s="111"/>
      <c r="BY4" s="112"/>
      <c r="BZ4" s="118"/>
    </row>
    <row r="5" spans="1:78" ht="16.2" thickBot="1" x14ac:dyDescent="0.35">
      <c r="A5" s="21" t="s">
        <v>23</v>
      </c>
      <c r="B5" s="22" t="s">
        <v>24</v>
      </c>
      <c r="C5" s="23" t="s">
        <v>25</v>
      </c>
      <c r="D5" s="24" t="s">
        <v>26</v>
      </c>
      <c r="E5" s="23"/>
      <c r="F5" s="22" t="s">
        <v>27</v>
      </c>
      <c r="G5" s="25" t="s">
        <v>28</v>
      </c>
      <c r="H5" s="26">
        <v>2023</v>
      </c>
      <c r="I5" s="27">
        <v>2023</v>
      </c>
      <c r="J5" s="27">
        <v>2024</v>
      </c>
      <c r="K5" s="27">
        <v>2024</v>
      </c>
      <c r="L5" s="22" t="s">
        <v>29</v>
      </c>
      <c r="M5" s="28" t="s">
        <v>30</v>
      </c>
      <c r="N5" s="29" t="s">
        <v>17</v>
      </c>
      <c r="O5" s="29" t="s">
        <v>31</v>
      </c>
      <c r="P5" s="29" t="s">
        <v>30</v>
      </c>
      <c r="Q5" s="29" t="s">
        <v>17</v>
      </c>
      <c r="R5" s="29" t="s">
        <v>31</v>
      </c>
      <c r="S5" s="29" t="s">
        <v>30</v>
      </c>
      <c r="T5" s="29" t="s">
        <v>17</v>
      </c>
      <c r="U5" s="30" t="s">
        <v>31</v>
      </c>
      <c r="V5" s="29" t="s">
        <v>30</v>
      </c>
      <c r="W5" s="29" t="s">
        <v>17</v>
      </c>
      <c r="X5" s="29" t="s">
        <v>31</v>
      </c>
      <c r="Y5" s="29" t="s">
        <v>30</v>
      </c>
      <c r="Z5" s="29" t="s">
        <v>17</v>
      </c>
      <c r="AA5" s="30" t="s">
        <v>31</v>
      </c>
      <c r="AB5" s="29" t="s">
        <v>30</v>
      </c>
      <c r="AC5" s="29" t="s">
        <v>17</v>
      </c>
      <c r="AD5" s="29" t="s">
        <v>31</v>
      </c>
      <c r="AE5" s="29" t="s">
        <v>30</v>
      </c>
      <c r="AF5" s="29" t="s">
        <v>17</v>
      </c>
      <c r="AG5" s="30" t="s">
        <v>31</v>
      </c>
      <c r="AH5" s="29" t="s">
        <v>30</v>
      </c>
      <c r="AI5" s="29" t="s">
        <v>17</v>
      </c>
      <c r="AJ5" s="30" t="s">
        <v>31</v>
      </c>
      <c r="AK5" s="29" t="s">
        <v>30</v>
      </c>
      <c r="AL5" s="29" t="s">
        <v>17</v>
      </c>
      <c r="AM5" s="30" t="s">
        <v>31</v>
      </c>
      <c r="AN5" s="29" t="s">
        <v>30</v>
      </c>
      <c r="AO5" s="29" t="s">
        <v>17</v>
      </c>
      <c r="AP5" s="30" t="s">
        <v>31</v>
      </c>
      <c r="AQ5" s="29" t="s">
        <v>30</v>
      </c>
      <c r="AR5" s="29" t="s">
        <v>17</v>
      </c>
      <c r="AS5" s="30" t="s">
        <v>31</v>
      </c>
      <c r="AT5" s="29" t="s">
        <v>30</v>
      </c>
      <c r="AU5" s="29" t="s">
        <v>17</v>
      </c>
      <c r="AV5" s="30" t="s">
        <v>31</v>
      </c>
      <c r="AW5" s="29" t="s">
        <v>30</v>
      </c>
      <c r="AX5" s="29" t="s">
        <v>17</v>
      </c>
      <c r="AY5" s="30" t="s">
        <v>31</v>
      </c>
      <c r="AZ5" s="29" t="s">
        <v>30</v>
      </c>
      <c r="BA5" s="29" t="s">
        <v>17</v>
      </c>
      <c r="BB5" s="30" t="s">
        <v>31</v>
      </c>
      <c r="BC5" s="29" t="s">
        <v>30</v>
      </c>
      <c r="BD5" s="29" t="s">
        <v>17</v>
      </c>
      <c r="BE5" s="30" t="s">
        <v>31</v>
      </c>
      <c r="BF5" s="29" t="s">
        <v>30</v>
      </c>
      <c r="BG5" s="29" t="s">
        <v>17</v>
      </c>
      <c r="BH5" s="30" t="s">
        <v>31</v>
      </c>
      <c r="BI5" s="29" t="s">
        <v>30</v>
      </c>
      <c r="BJ5" s="29" t="s">
        <v>17</v>
      </c>
      <c r="BK5" s="30" t="s">
        <v>31</v>
      </c>
      <c r="BL5" s="29" t="s">
        <v>30</v>
      </c>
      <c r="BM5" s="29" t="s">
        <v>17</v>
      </c>
      <c r="BN5" s="30" t="s">
        <v>31</v>
      </c>
      <c r="BO5" s="29" t="s">
        <v>30</v>
      </c>
      <c r="BP5" s="29" t="s">
        <v>17</v>
      </c>
      <c r="BQ5" s="30" t="s">
        <v>31</v>
      </c>
      <c r="BR5" s="29" t="s">
        <v>30</v>
      </c>
      <c r="BS5" s="29" t="s">
        <v>17</v>
      </c>
      <c r="BT5" s="30" t="s">
        <v>31</v>
      </c>
      <c r="BU5" s="29" t="s">
        <v>30</v>
      </c>
      <c r="BV5" s="29" t="s">
        <v>17</v>
      </c>
      <c r="BW5" s="30" t="s">
        <v>31</v>
      </c>
      <c r="BX5" s="29" t="s">
        <v>30</v>
      </c>
      <c r="BY5" s="29" t="s">
        <v>17</v>
      </c>
      <c r="BZ5" s="31" t="s">
        <v>31</v>
      </c>
    </row>
    <row r="6" spans="1:78" ht="15.6" x14ac:dyDescent="0.3">
      <c r="A6" s="32" t="s">
        <v>32</v>
      </c>
      <c r="B6" s="33" t="s">
        <v>33</v>
      </c>
      <c r="C6" s="34" t="s">
        <v>34</v>
      </c>
      <c r="D6" s="34" t="s">
        <v>35</v>
      </c>
      <c r="E6" s="127">
        <v>2017</v>
      </c>
      <c r="F6" s="35">
        <v>570</v>
      </c>
      <c r="G6" s="35" t="s">
        <v>36</v>
      </c>
      <c r="H6" s="36">
        <v>0</v>
      </c>
      <c r="I6" s="36">
        <v>0</v>
      </c>
      <c r="J6" s="36">
        <f t="shared" ref="J6:J187" si="0">SUM(M6:BZ6)</f>
        <v>0</v>
      </c>
      <c r="K6" s="36">
        <f t="shared" ref="K6:K187" si="1">I6+J6</f>
        <v>0</v>
      </c>
      <c r="L6" s="33"/>
      <c r="M6" s="37"/>
      <c r="N6" s="37"/>
      <c r="O6" s="37"/>
      <c r="P6" s="37"/>
      <c r="Q6" s="37"/>
      <c r="R6" s="37"/>
      <c r="S6" s="37" t="s">
        <v>37</v>
      </c>
      <c r="T6" s="37">
        <v>0</v>
      </c>
      <c r="U6" s="38"/>
      <c r="V6" s="39"/>
      <c r="W6" s="39"/>
      <c r="X6" s="39"/>
      <c r="Y6" s="39"/>
      <c r="Z6" s="39"/>
      <c r="AA6" s="39"/>
      <c r="AB6" s="40"/>
      <c r="AC6" s="40"/>
      <c r="AD6" s="40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5"/>
      <c r="AQ6" s="35"/>
      <c r="AR6" s="35"/>
      <c r="AS6" s="35"/>
      <c r="AT6" s="35"/>
      <c r="AU6" s="35"/>
      <c r="AV6" s="35"/>
      <c r="AW6" s="35"/>
      <c r="AX6" s="35"/>
      <c r="AY6" s="41"/>
      <c r="AZ6" s="41"/>
      <c r="BA6" s="41"/>
      <c r="BB6" s="41"/>
      <c r="BC6" s="41"/>
      <c r="BD6" s="41"/>
      <c r="BE6" s="41"/>
      <c r="BF6" s="41"/>
      <c r="BG6" s="41"/>
      <c r="BH6" s="35"/>
      <c r="BI6" s="35"/>
      <c r="BJ6" s="35"/>
      <c r="BK6" s="35"/>
      <c r="BL6" s="35"/>
      <c r="BM6" s="35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35"/>
      <c r="BZ6" s="42"/>
    </row>
    <row r="7" spans="1:78" ht="15.6" x14ac:dyDescent="0.3">
      <c r="A7" s="43" t="s">
        <v>32</v>
      </c>
      <c r="B7" s="44" t="s">
        <v>38</v>
      </c>
      <c r="C7" s="45" t="s">
        <v>39</v>
      </c>
      <c r="D7" s="45" t="s">
        <v>40</v>
      </c>
      <c r="E7" s="127">
        <v>2016</v>
      </c>
      <c r="F7" s="46">
        <v>513</v>
      </c>
      <c r="G7" s="46" t="s">
        <v>41</v>
      </c>
      <c r="H7" s="47">
        <v>11</v>
      </c>
      <c r="I7" s="47">
        <v>2.75</v>
      </c>
      <c r="J7" s="47">
        <f t="shared" si="0"/>
        <v>22</v>
      </c>
      <c r="K7" s="47">
        <f t="shared" si="1"/>
        <v>24.75</v>
      </c>
      <c r="L7" s="44"/>
      <c r="M7" s="48" t="s">
        <v>42</v>
      </c>
      <c r="N7" s="48">
        <v>7</v>
      </c>
      <c r="O7" s="48"/>
      <c r="P7" s="48" t="s">
        <v>42</v>
      </c>
      <c r="Q7" s="48">
        <v>7</v>
      </c>
      <c r="R7" s="48"/>
      <c r="S7" s="48" t="s">
        <v>42</v>
      </c>
      <c r="T7" s="48">
        <v>7</v>
      </c>
      <c r="U7" s="49"/>
      <c r="V7" s="50"/>
      <c r="W7" s="50"/>
      <c r="X7" s="50"/>
      <c r="Y7" s="50"/>
      <c r="Z7" s="50"/>
      <c r="AA7" s="50"/>
      <c r="AB7" s="51"/>
      <c r="AC7" s="51"/>
      <c r="AD7" s="51"/>
      <c r="AE7" s="50" t="s">
        <v>43</v>
      </c>
      <c r="AF7" s="50">
        <v>0</v>
      </c>
      <c r="AG7" s="50">
        <v>1</v>
      </c>
      <c r="AH7" s="50"/>
      <c r="AI7" s="50"/>
      <c r="AJ7" s="50"/>
      <c r="AK7" s="50"/>
      <c r="AL7" s="50"/>
      <c r="AM7" s="50"/>
      <c r="AN7" s="50"/>
      <c r="AO7" s="50"/>
      <c r="AP7" s="46"/>
      <c r="AQ7" s="46"/>
      <c r="AR7" s="46"/>
      <c r="AS7" s="46"/>
      <c r="AT7" s="46"/>
      <c r="AU7" s="46"/>
      <c r="AV7" s="46"/>
      <c r="AW7" s="46"/>
      <c r="AX7" s="46"/>
      <c r="AY7" s="52"/>
      <c r="AZ7" s="52"/>
      <c r="BA7" s="52"/>
      <c r="BB7" s="52"/>
      <c r="BC7" s="52"/>
      <c r="BD7" s="52"/>
      <c r="BE7" s="52"/>
      <c r="BF7" s="52"/>
      <c r="BG7" s="52"/>
      <c r="BH7" s="46"/>
      <c r="BI7" s="46"/>
      <c r="BJ7" s="46"/>
      <c r="BK7" s="46"/>
      <c r="BL7" s="46"/>
      <c r="BM7" s="46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46"/>
      <c r="BZ7" s="53"/>
    </row>
    <row r="8" spans="1:78" ht="15.6" x14ac:dyDescent="0.3">
      <c r="A8" s="43" t="s">
        <v>32</v>
      </c>
      <c r="B8" s="44" t="s">
        <v>33</v>
      </c>
      <c r="C8" s="45" t="s">
        <v>44</v>
      </c>
      <c r="D8" s="45" t="s">
        <v>45</v>
      </c>
      <c r="E8" s="127">
        <v>2016</v>
      </c>
      <c r="F8" s="46">
        <v>204</v>
      </c>
      <c r="G8" s="46" t="s">
        <v>46</v>
      </c>
      <c r="H8" s="47">
        <v>3</v>
      </c>
      <c r="I8" s="47">
        <v>0.75</v>
      </c>
      <c r="J8" s="47">
        <f t="shared" si="0"/>
        <v>5</v>
      </c>
      <c r="K8" s="47">
        <f t="shared" si="1"/>
        <v>5.75</v>
      </c>
      <c r="L8" s="44"/>
      <c r="M8" s="48"/>
      <c r="N8" s="48"/>
      <c r="O8" s="48"/>
      <c r="P8" s="48" t="s">
        <v>47</v>
      </c>
      <c r="Q8" s="48">
        <v>5</v>
      </c>
      <c r="R8" s="48"/>
      <c r="S8" s="48"/>
      <c r="T8" s="48"/>
      <c r="U8" s="49"/>
      <c r="V8" s="50"/>
      <c r="W8" s="50"/>
      <c r="X8" s="50"/>
      <c r="Y8" s="50"/>
      <c r="Z8" s="50"/>
      <c r="AA8" s="50"/>
      <c r="AB8" s="51"/>
      <c r="AC8" s="51"/>
      <c r="AD8" s="51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46"/>
      <c r="AQ8" s="46"/>
      <c r="AR8" s="46"/>
      <c r="AS8" s="46"/>
      <c r="AT8" s="46"/>
      <c r="AU8" s="46"/>
      <c r="AV8" s="46"/>
      <c r="AW8" s="46"/>
      <c r="AX8" s="46"/>
      <c r="AY8" s="52"/>
      <c r="AZ8" s="52"/>
      <c r="BA8" s="52"/>
      <c r="BB8" s="52"/>
      <c r="BC8" s="52"/>
      <c r="BD8" s="52"/>
      <c r="BE8" s="52"/>
      <c r="BF8" s="52"/>
      <c r="BG8" s="52"/>
      <c r="BH8" s="46"/>
      <c r="BI8" s="46"/>
      <c r="BJ8" s="46"/>
      <c r="BK8" s="46"/>
      <c r="BL8" s="46"/>
      <c r="BM8" s="46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46"/>
      <c r="BZ8" s="53"/>
    </row>
    <row r="9" spans="1:78" ht="15.6" x14ac:dyDescent="0.3">
      <c r="A9" s="43" t="s">
        <v>32</v>
      </c>
      <c r="B9" s="44" t="s">
        <v>33</v>
      </c>
      <c r="C9" s="45" t="s">
        <v>34</v>
      </c>
      <c r="D9" s="45" t="s">
        <v>48</v>
      </c>
      <c r="E9" s="127">
        <v>2017</v>
      </c>
      <c r="F9" s="46">
        <v>579</v>
      </c>
      <c r="G9" s="46" t="s">
        <v>36</v>
      </c>
      <c r="H9" s="47">
        <v>0</v>
      </c>
      <c r="I9" s="47">
        <v>0</v>
      </c>
      <c r="J9" s="47">
        <f t="shared" si="0"/>
        <v>13</v>
      </c>
      <c r="K9" s="47">
        <f t="shared" si="1"/>
        <v>13</v>
      </c>
      <c r="L9" s="44"/>
      <c r="M9" s="48" t="s">
        <v>47</v>
      </c>
      <c r="N9" s="48">
        <v>5</v>
      </c>
      <c r="O9" s="48"/>
      <c r="P9" s="48" t="s">
        <v>47</v>
      </c>
      <c r="Q9" s="48">
        <v>5</v>
      </c>
      <c r="R9" s="48"/>
      <c r="S9" s="48" t="s">
        <v>49</v>
      </c>
      <c r="T9" s="48">
        <v>3</v>
      </c>
      <c r="U9" s="49"/>
      <c r="V9" s="50"/>
      <c r="W9" s="50"/>
      <c r="X9" s="50"/>
      <c r="Y9" s="50"/>
      <c r="Z9" s="50"/>
      <c r="AA9" s="50"/>
      <c r="AB9" s="51"/>
      <c r="AC9" s="51"/>
      <c r="AD9" s="51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46"/>
      <c r="AQ9" s="46"/>
      <c r="AR9" s="46"/>
      <c r="AS9" s="46"/>
      <c r="AT9" s="46"/>
      <c r="AU9" s="46"/>
      <c r="AV9" s="46"/>
      <c r="AW9" s="46"/>
      <c r="AX9" s="46"/>
      <c r="AY9" s="52"/>
      <c r="AZ9" s="52"/>
      <c r="BA9" s="52"/>
      <c r="BB9" s="52"/>
      <c r="BC9" s="52"/>
      <c r="BD9" s="52"/>
      <c r="BE9" s="52"/>
      <c r="BF9" s="52"/>
      <c r="BG9" s="52"/>
      <c r="BH9" s="46"/>
      <c r="BI9" s="46"/>
      <c r="BJ9" s="46"/>
      <c r="BK9" s="46"/>
      <c r="BL9" s="46"/>
      <c r="BM9" s="46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46"/>
      <c r="BZ9" s="53"/>
    </row>
    <row r="10" spans="1:78" ht="15.6" x14ac:dyDescent="0.3">
      <c r="A10" s="43" t="s">
        <v>32</v>
      </c>
      <c r="B10" s="44" t="s">
        <v>33</v>
      </c>
      <c r="C10" s="45" t="s">
        <v>52</v>
      </c>
      <c r="D10" s="45" t="s">
        <v>53</v>
      </c>
      <c r="E10" s="127">
        <v>2016</v>
      </c>
      <c r="F10" s="46">
        <v>406</v>
      </c>
      <c r="G10" s="46" t="s">
        <v>36</v>
      </c>
      <c r="H10" s="47">
        <v>0</v>
      </c>
      <c r="I10" s="47">
        <v>0</v>
      </c>
      <c r="J10" s="47">
        <f t="shared" si="0"/>
        <v>0</v>
      </c>
      <c r="K10" s="47">
        <f t="shared" si="1"/>
        <v>0</v>
      </c>
      <c r="L10" s="44"/>
      <c r="M10" s="48"/>
      <c r="N10" s="48"/>
      <c r="O10" s="48"/>
      <c r="P10" s="48" t="s">
        <v>37</v>
      </c>
      <c r="Q10" s="48">
        <v>0</v>
      </c>
      <c r="R10" s="48"/>
      <c r="S10" s="48" t="s">
        <v>54</v>
      </c>
      <c r="T10" s="48">
        <v>0</v>
      </c>
      <c r="U10" s="49"/>
      <c r="V10" s="50"/>
      <c r="W10" s="50"/>
      <c r="X10" s="50"/>
      <c r="Y10" s="50"/>
      <c r="Z10" s="50"/>
      <c r="AA10" s="50"/>
      <c r="AB10" s="51"/>
      <c r="AC10" s="51"/>
      <c r="AD10" s="51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46"/>
      <c r="AQ10" s="46"/>
      <c r="AR10" s="46"/>
      <c r="AS10" s="46"/>
      <c r="AT10" s="46"/>
      <c r="AU10" s="46"/>
      <c r="AV10" s="46"/>
      <c r="AW10" s="46"/>
      <c r="AX10" s="46"/>
      <c r="AY10" s="52"/>
      <c r="AZ10" s="52"/>
      <c r="BA10" s="52"/>
      <c r="BB10" s="52"/>
      <c r="BC10" s="52"/>
      <c r="BD10" s="52"/>
      <c r="BE10" s="52"/>
      <c r="BF10" s="52"/>
      <c r="BG10" s="52"/>
      <c r="BH10" s="46"/>
      <c r="BI10" s="46"/>
      <c r="BJ10" s="46"/>
      <c r="BK10" s="46"/>
      <c r="BL10" s="46"/>
      <c r="BM10" s="46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46"/>
      <c r="BZ10" s="53"/>
    </row>
    <row r="11" spans="1:78" ht="15.6" x14ac:dyDescent="0.3">
      <c r="A11" s="43" t="s">
        <v>32</v>
      </c>
      <c r="B11" s="44" t="s">
        <v>33</v>
      </c>
      <c r="C11" s="45" t="s">
        <v>52</v>
      </c>
      <c r="D11" s="45" t="s">
        <v>55</v>
      </c>
      <c r="E11" s="127">
        <v>2016</v>
      </c>
      <c r="F11" s="46">
        <v>394</v>
      </c>
      <c r="G11" s="46" t="s">
        <v>46</v>
      </c>
      <c r="H11" s="47">
        <v>0</v>
      </c>
      <c r="I11" s="47">
        <v>0</v>
      </c>
      <c r="J11" s="47">
        <f t="shared" si="0"/>
        <v>0</v>
      </c>
      <c r="K11" s="47">
        <f t="shared" si="1"/>
        <v>0</v>
      </c>
      <c r="L11" s="44"/>
      <c r="M11" s="48"/>
      <c r="N11" s="48"/>
      <c r="O11" s="48"/>
      <c r="P11" s="48" t="s">
        <v>54</v>
      </c>
      <c r="Q11" s="48">
        <v>0</v>
      </c>
      <c r="R11" s="48"/>
      <c r="S11" s="48"/>
      <c r="T11" s="48"/>
      <c r="U11" s="49"/>
      <c r="V11" s="50"/>
      <c r="W11" s="50"/>
      <c r="X11" s="50"/>
      <c r="Y11" s="50"/>
      <c r="Z11" s="50"/>
      <c r="AA11" s="50"/>
      <c r="AB11" s="51"/>
      <c r="AC11" s="51"/>
      <c r="AD11" s="51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46"/>
      <c r="AQ11" s="46"/>
      <c r="AR11" s="46"/>
      <c r="AS11" s="46"/>
      <c r="AT11" s="46"/>
      <c r="AU11" s="46"/>
      <c r="AV11" s="46"/>
      <c r="AW11" s="46"/>
      <c r="AX11" s="46"/>
      <c r="AY11" s="52"/>
      <c r="AZ11" s="52"/>
      <c r="BA11" s="52"/>
      <c r="BB11" s="52"/>
      <c r="BC11" s="52"/>
      <c r="BD11" s="52"/>
      <c r="BE11" s="52"/>
      <c r="BF11" s="52"/>
      <c r="BG11" s="52"/>
      <c r="BH11" s="46"/>
      <c r="BI11" s="46"/>
      <c r="BJ11" s="46"/>
      <c r="BK11" s="46"/>
      <c r="BL11" s="46"/>
      <c r="BM11" s="46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46"/>
      <c r="BZ11" s="53"/>
    </row>
    <row r="12" spans="1:78" ht="15.6" x14ac:dyDescent="0.3">
      <c r="A12" s="43" t="s">
        <v>32</v>
      </c>
      <c r="B12" s="44" t="s">
        <v>33</v>
      </c>
      <c r="C12" s="45" t="s">
        <v>34</v>
      </c>
      <c r="D12" s="45" t="s">
        <v>56</v>
      </c>
      <c r="E12" s="127">
        <v>2016</v>
      </c>
      <c r="F12" s="46">
        <v>607</v>
      </c>
      <c r="G12" s="46" t="s">
        <v>46</v>
      </c>
      <c r="H12" s="47">
        <v>3.5</v>
      </c>
      <c r="I12" s="47">
        <v>0.875</v>
      </c>
      <c r="J12" s="47">
        <f t="shared" si="0"/>
        <v>0</v>
      </c>
      <c r="K12" s="47">
        <f t="shared" si="1"/>
        <v>0.875</v>
      </c>
      <c r="L12" s="44"/>
      <c r="M12" s="48"/>
      <c r="N12" s="48"/>
      <c r="O12" s="48"/>
      <c r="P12" s="48"/>
      <c r="Q12" s="48"/>
      <c r="R12" s="48"/>
      <c r="S12" s="48" t="s">
        <v>54</v>
      </c>
      <c r="T12" s="48">
        <v>0</v>
      </c>
      <c r="U12" s="49"/>
      <c r="V12" s="50"/>
      <c r="W12" s="50"/>
      <c r="X12" s="50"/>
      <c r="Y12" s="50"/>
      <c r="Z12" s="50"/>
      <c r="AA12" s="50"/>
      <c r="AB12" s="51"/>
      <c r="AC12" s="51"/>
      <c r="AD12" s="51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46"/>
      <c r="AQ12" s="46"/>
      <c r="AR12" s="46"/>
      <c r="AS12" s="46"/>
      <c r="AT12" s="46"/>
      <c r="AU12" s="46"/>
      <c r="AV12" s="46"/>
      <c r="AW12" s="46"/>
      <c r="AX12" s="46"/>
      <c r="AY12" s="52"/>
      <c r="AZ12" s="52"/>
      <c r="BA12" s="52"/>
      <c r="BB12" s="52"/>
      <c r="BC12" s="52"/>
      <c r="BD12" s="52"/>
      <c r="BE12" s="52"/>
      <c r="BF12" s="52"/>
      <c r="BG12" s="52"/>
      <c r="BH12" s="46"/>
      <c r="BI12" s="46"/>
      <c r="BJ12" s="46"/>
      <c r="BK12" s="46"/>
      <c r="BL12" s="46"/>
      <c r="BM12" s="46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46"/>
      <c r="BZ12" s="53"/>
    </row>
    <row r="13" spans="1:78" ht="15.6" x14ac:dyDescent="0.3">
      <c r="A13" s="43" t="s">
        <v>32</v>
      </c>
      <c r="B13" s="44" t="s">
        <v>33</v>
      </c>
      <c r="C13" s="45" t="s">
        <v>52</v>
      </c>
      <c r="D13" s="45" t="s">
        <v>57</v>
      </c>
      <c r="E13" s="127">
        <v>2016</v>
      </c>
      <c r="F13" s="46">
        <v>390</v>
      </c>
      <c r="G13" s="46" t="s">
        <v>36</v>
      </c>
      <c r="H13" s="47">
        <v>0</v>
      </c>
      <c r="I13" s="47">
        <v>0</v>
      </c>
      <c r="J13" s="47">
        <f t="shared" si="0"/>
        <v>8</v>
      </c>
      <c r="K13" s="47">
        <f t="shared" si="1"/>
        <v>8</v>
      </c>
      <c r="L13" s="44"/>
      <c r="M13" s="48"/>
      <c r="N13" s="48"/>
      <c r="O13" s="48"/>
      <c r="P13" s="48" t="s">
        <v>49</v>
      </c>
      <c r="Q13" s="48">
        <v>3</v>
      </c>
      <c r="R13" s="48"/>
      <c r="S13" s="48" t="s">
        <v>47</v>
      </c>
      <c r="T13" s="48">
        <v>5</v>
      </c>
      <c r="U13" s="49"/>
      <c r="V13" s="50"/>
      <c r="W13" s="50"/>
      <c r="X13" s="50"/>
      <c r="Y13" s="50"/>
      <c r="Z13" s="50"/>
      <c r="AA13" s="50"/>
      <c r="AB13" s="51"/>
      <c r="AC13" s="51"/>
      <c r="AD13" s="51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46"/>
      <c r="AQ13" s="46"/>
      <c r="AR13" s="46"/>
      <c r="AS13" s="46"/>
      <c r="AT13" s="46"/>
      <c r="AU13" s="46"/>
      <c r="AV13" s="46"/>
      <c r="AW13" s="46"/>
      <c r="AX13" s="46"/>
      <c r="AY13" s="52"/>
      <c r="AZ13" s="52"/>
      <c r="BA13" s="52"/>
      <c r="BB13" s="52"/>
      <c r="BC13" s="52"/>
      <c r="BD13" s="52"/>
      <c r="BE13" s="52"/>
      <c r="BF13" s="52"/>
      <c r="BG13" s="52"/>
      <c r="BH13" s="46"/>
      <c r="BI13" s="46"/>
      <c r="BJ13" s="46"/>
      <c r="BK13" s="46"/>
      <c r="BL13" s="46"/>
      <c r="BM13" s="46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46"/>
      <c r="BZ13" s="53"/>
    </row>
    <row r="14" spans="1:78" ht="15.6" x14ac:dyDescent="0.3">
      <c r="A14" s="43" t="s">
        <v>32</v>
      </c>
      <c r="B14" s="44" t="s">
        <v>33</v>
      </c>
      <c r="C14" s="45" t="s">
        <v>34</v>
      </c>
      <c r="D14" s="45" t="s">
        <v>58</v>
      </c>
      <c r="E14" s="127">
        <v>2018</v>
      </c>
      <c r="F14" s="46">
        <v>588</v>
      </c>
      <c r="G14" s="46" t="s">
        <v>36</v>
      </c>
      <c r="H14" s="47">
        <v>0</v>
      </c>
      <c r="I14" s="47">
        <v>0</v>
      </c>
      <c r="J14" s="47">
        <f t="shared" si="0"/>
        <v>0</v>
      </c>
      <c r="K14" s="47">
        <f t="shared" si="1"/>
        <v>0</v>
      </c>
      <c r="L14" s="44"/>
      <c r="M14" s="48"/>
      <c r="N14" s="48"/>
      <c r="O14" s="48"/>
      <c r="P14" s="48"/>
      <c r="Q14" s="48"/>
      <c r="R14" s="48"/>
      <c r="S14" s="48" t="s">
        <v>43</v>
      </c>
      <c r="T14" s="48">
        <v>0</v>
      </c>
      <c r="U14" s="49"/>
      <c r="V14" s="50"/>
      <c r="W14" s="50"/>
      <c r="X14" s="50"/>
      <c r="Y14" s="50"/>
      <c r="Z14" s="50"/>
      <c r="AA14" s="50"/>
      <c r="AB14" s="51"/>
      <c r="AC14" s="51"/>
      <c r="AD14" s="51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46"/>
      <c r="AQ14" s="46"/>
      <c r="AR14" s="46"/>
      <c r="AS14" s="46"/>
      <c r="AT14" s="46"/>
      <c r="AU14" s="46"/>
      <c r="AV14" s="46"/>
      <c r="AW14" s="46"/>
      <c r="AX14" s="46"/>
      <c r="AY14" s="52"/>
      <c r="AZ14" s="52"/>
      <c r="BA14" s="52"/>
      <c r="BB14" s="52"/>
      <c r="BC14" s="52"/>
      <c r="BD14" s="52"/>
      <c r="BE14" s="52"/>
      <c r="BF14" s="52"/>
      <c r="BG14" s="52"/>
      <c r="BH14" s="46"/>
      <c r="BI14" s="46"/>
      <c r="BJ14" s="46"/>
      <c r="BK14" s="46"/>
      <c r="BL14" s="46"/>
      <c r="BM14" s="46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46"/>
      <c r="BZ14" s="53"/>
    </row>
    <row r="15" spans="1:78" ht="15.6" x14ac:dyDescent="0.3">
      <c r="A15" s="43" t="s">
        <v>32</v>
      </c>
      <c r="B15" s="44" t="s">
        <v>33</v>
      </c>
      <c r="C15" s="45" t="s">
        <v>39</v>
      </c>
      <c r="D15" s="45" t="s">
        <v>59</v>
      </c>
      <c r="E15" s="127">
        <v>2016</v>
      </c>
      <c r="F15" s="46">
        <v>500</v>
      </c>
      <c r="G15" s="46" t="s">
        <v>36</v>
      </c>
      <c r="H15" s="47">
        <v>0</v>
      </c>
      <c r="I15" s="47">
        <v>0</v>
      </c>
      <c r="J15" s="47">
        <f t="shared" si="0"/>
        <v>15</v>
      </c>
      <c r="K15" s="47">
        <f t="shared" si="1"/>
        <v>15</v>
      </c>
      <c r="L15" s="44"/>
      <c r="M15" s="48"/>
      <c r="N15" s="48"/>
      <c r="O15" s="48"/>
      <c r="P15" s="48" t="s">
        <v>54</v>
      </c>
      <c r="Q15" s="48">
        <v>0</v>
      </c>
      <c r="R15" s="48"/>
      <c r="S15" s="48"/>
      <c r="T15" s="48"/>
      <c r="U15" s="49"/>
      <c r="V15" s="50"/>
      <c r="W15" s="50"/>
      <c r="X15" s="50"/>
      <c r="Y15" s="50"/>
      <c r="Z15" s="50"/>
      <c r="AA15" s="50"/>
      <c r="AB15" s="51"/>
      <c r="AC15" s="51"/>
      <c r="AD15" s="51"/>
      <c r="AE15" s="50" t="s">
        <v>42</v>
      </c>
      <c r="AF15" s="50">
        <v>15</v>
      </c>
      <c r="AG15" s="50"/>
      <c r="AH15" s="50"/>
      <c r="AI15" s="50"/>
      <c r="AJ15" s="50"/>
      <c r="AK15" s="50"/>
      <c r="AL15" s="50"/>
      <c r="AM15" s="50"/>
      <c r="AN15" s="50"/>
      <c r="AO15" s="50"/>
      <c r="AP15" s="46"/>
      <c r="AQ15" s="46"/>
      <c r="AR15" s="46"/>
      <c r="AS15" s="46"/>
      <c r="AT15" s="46"/>
      <c r="AU15" s="46"/>
      <c r="AV15" s="46"/>
      <c r="AW15" s="46"/>
      <c r="AX15" s="46"/>
      <c r="AY15" s="52"/>
      <c r="AZ15" s="52"/>
      <c r="BA15" s="52"/>
      <c r="BB15" s="52"/>
      <c r="BC15" s="52"/>
      <c r="BD15" s="52"/>
      <c r="BE15" s="52"/>
      <c r="BF15" s="52"/>
      <c r="BG15" s="52"/>
      <c r="BH15" s="46"/>
      <c r="BI15" s="46"/>
      <c r="BJ15" s="46"/>
      <c r="BK15" s="46"/>
      <c r="BL15" s="46"/>
      <c r="BM15" s="46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46"/>
      <c r="BZ15" s="53"/>
    </row>
    <row r="16" spans="1:78" ht="15.6" x14ac:dyDescent="0.3">
      <c r="A16" s="43" t="s">
        <v>32</v>
      </c>
      <c r="B16" s="44" t="s">
        <v>33</v>
      </c>
      <c r="C16" s="45" t="s">
        <v>34</v>
      </c>
      <c r="D16" s="45" t="s">
        <v>60</v>
      </c>
      <c r="E16" s="127">
        <v>2016</v>
      </c>
      <c r="F16" s="46">
        <v>614</v>
      </c>
      <c r="G16" s="46" t="s">
        <v>36</v>
      </c>
      <c r="H16" s="47">
        <v>0</v>
      </c>
      <c r="I16" s="47">
        <v>0</v>
      </c>
      <c r="J16" s="47">
        <f t="shared" si="0"/>
        <v>5</v>
      </c>
      <c r="K16" s="47">
        <f t="shared" si="1"/>
        <v>5</v>
      </c>
      <c r="L16" s="44"/>
      <c r="M16" s="48"/>
      <c r="N16" s="48"/>
      <c r="O16" s="48"/>
      <c r="P16" s="48"/>
      <c r="Q16" s="48"/>
      <c r="R16" s="48"/>
      <c r="S16" s="48" t="s">
        <v>47</v>
      </c>
      <c r="T16" s="48">
        <v>5</v>
      </c>
      <c r="U16" s="49"/>
      <c r="V16" s="50"/>
      <c r="W16" s="50"/>
      <c r="X16" s="50"/>
      <c r="Y16" s="50"/>
      <c r="Z16" s="50"/>
      <c r="AA16" s="50"/>
      <c r="AB16" s="51"/>
      <c r="AC16" s="51"/>
      <c r="AD16" s="51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46"/>
      <c r="AQ16" s="46"/>
      <c r="AR16" s="46"/>
      <c r="AS16" s="46"/>
      <c r="AT16" s="46"/>
      <c r="AU16" s="46"/>
      <c r="AV16" s="46"/>
      <c r="AW16" s="46"/>
      <c r="AX16" s="46"/>
      <c r="AY16" s="52"/>
      <c r="AZ16" s="52"/>
      <c r="BA16" s="52"/>
      <c r="BB16" s="52"/>
      <c r="BC16" s="52"/>
      <c r="BD16" s="52"/>
      <c r="BE16" s="52"/>
      <c r="BF16" s="52"/>
      <c r="BG16" s="52"/>
      <c r="BH16" s="46"/>
      <c r="BI16" s="46"/>
      <c r="BJ16" s="46"/>
      <c r="BK16" s="46"/>
      <c r="BL16" s="46"/>
      <c r="BM16" s="46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46"/>
      <c r="BZ16" s="53"/>
    </row>
    <row r="17" spans="1:78" ht="15.6" x14ac:dyDescent="0.3">
      <c r="A17" s="43" t="s">
        <v>32</v>
      </c>
      <c r="B17" s="44" t="s">
        <v>33</v>
      </c>
      <c r="C17" s="45" t="s">
        <v>34</v>
      </c>
      <c r="D17" s="45" t="s">
        <v>61</v>
      </c>
      <c r="E17" s="127">
        <v>2016</v>
      </c>
      <c r="F17" s="46">
        <v>582</v>
      </c>
      <c r="G17" s="46" t="s">
        <v>36</v>
      </c>
      <c r="H17" s="47">
        <v>0</v>
      </c>
      <c r="I17" s="47">
        <v>0</v>
      </c>
      <c r="J17" s="47">
        <f t="shared" si="0"/>
        <v>21</v>
      </c>
      <c r="K17" s="47">
        <f t="shared" si="1"/>
        <v>21</v>
      </c>
      <c r="L17" s="44"/>
      <c r="M17" s="48" t="s">
        <v>42</v>
      </c>
      <c r="N17" s="48">
        <v>7</v>
      </c>
      <c r="O17" s="48"/>
      <c r="P17" s="48" t="s">
        <v>42</v>
      </c>
      <c r="Q17" s="48">
        <v>7</v>
      </c>
      <c r="R17" s="48"/>
      <c r="S17" s="48" t="s">
        <v>42</v>
      </c>
      <c r="T17" s="48">
        <v>7</v>
      </c>
      <c r="U17" s="49"/>
      <c r="V17" s="50"/>
      <c r="W17" s="50"/>
      <c r="X17" s="50"/>
      <c r="Y17" s="50"/>
      <c r="Z17" s="50"/>
      <c r="AA17" s="50"/>
      <c r="AB17" s="51"/>
      <c r="AC17" s="51"/>
      <c r="AD17" s="51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46"/>
      <c r="AQ17" s="46"/>
      <c r="AR17" s="46"/>
      <c r="AS17" s="46"/>
      <c r="AT17" s="46"/>
      <c r="AU17" s="46"/>
      <c r="AV17" s="46"/>
      <c r="AW17" s="46"/>
      <c r="AX17" s="46"/>
      <c r="AY17" s="52"/>
      <c r="AZ17" s="52"/>
      <c r="BA17" s="52"/>
      <c r="BB17" s="52"/>
      <c r="BC17" s="52"/>
      <c r="BD17" s="52"/>
      <c r="BE17" s="52"/>
      <c r="BF17" s="52"/>
      <c r="BG17" s="52"/>
      <c r="BH17" s="46"/>
      <c r="BI17" s="46"/>
      <c r="BJ17" s="46"/>
      <c r="BK17" s="46"/>
      <c r="BL17" s="46"/>
      <c r="BM17" s="46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46"/>
      <c r="BZ17" s="53"/>
    </row>
    <row r="18" spans="1:78" ht="15.6" x14ac:dyDescent="0.3">
      <c r="A18" s="43" t="s">
        <v>32</v>
      </c>
      <c r="B18" s="44" t="s">
        <v>33</v>
      </c>
      <c r="C18" s="45" t="s">
        <v>44</v>
      </c>
      <c r="D18" s="45" t="s">
        <v>62</v>
      </c>
      <c r="E18" s="127">
        <v>2016</v>
      </c>
      <c r="F18" s="46">
        <v>125</v>
      </c>
      <c r="G18" s="46" t="s">
        <v>46</v>
      </c>
      <c r="H18" s="47">
        <v>1</v>
      </c>
      <c r="I18" s="47">
        <v>0.25</v>
      </c>
      <c r="J18" s="47">
        <f t="shared" si="0"/>
        <v>3</v>
      </c>
      <c r="K18" s="47">
        <f t="shared" si="1"/>
        <v>3.25</v>
      </c>
      <c r="L18" s="44"/>
      <c r="M18" s="48"/>
      <c r="N18" s="48"/>
      <c r="O18" s="48"/>
      <c r="P18" s="48" t="s">
        <v>49</v>
      </c>
      <c r="Q18" s="48">
        <v>3</v>
      </c>
      <c r="R18" s="48"/>
      <c r="S18" s="48"/>
      <c r="T18" s="48"/>
      <c r="U18" s="49"/>
      <c r="V18" s="50"/>
      <c r="W18" s="50"/>
      <c r="X18" s="50"/>
      <c r="Y18" s="50"/>
      <c r="Z18" s="50"/>
      <c r="AA18" s="50"/>
      <c r="AB18" s="51"/>
      <c r="AC18" s="51"/>
      <c r="AD18" s="51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46"/>
      <c r="AQ18" s="46"/>
      <c r="AR18" s="46"/>
      <c r="AS18" s="46"/>
      <c r="AT18" s="46"/>
      <c r="AU18" s="46"/>
      <c r="AV18" s="46"/>
      <c r="AW18" s="46"/>
      <c r="AX18" s="46"/>
      <c r="AY18" s="52"/>
      <c r="AZ18" s="52"/>
      <c r="BA18" s="52"/>
      <c r="BB18" s="52"/>
      <c r="BC18" s="52"/>
      <c r="BD18" s="52"/>
      <c r="BE18" s="52"/>
      <c r="BF18" s="52"/>
      <c r="BG18" s="52"/>
      <c r="BH18" s="46"/>
      <c r="BI18" s="46"/>
      <c r="BJ18" s="46"/>
      <c r="BK18" s="46"/>
      <c r="BL18" s="46"/>
      <c r="BM18" s="46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46"/>
      <c r="BZ18" s="53"/>
    </row>
    <row r="19" spans="1:78" ht="15.6" x14ac:dyDescent="0.3">
      <c r="A19" s="43" t="s">
        <v>32</v>
      </c>
      <c r="B19" s="44" t="s">
        <v>33</v>
      </c>
      <c r="C19" s="45" t="s">
        <v>39</v>
      </c>
      <c r="D19" s="45" t="s">
        <v>63</v>
      </c>
      <c r="E19" s="127">
        <v>2016</v>
      </c>
      <c r="F19" s="46">
        <v>501</v>
      </c>
      <c r="G19" s="46" t="s">
        <v>36</v>
      </c>
      <c r="H19" s="47">
        <v>0</v>
      </c>
      <c r="I19" s="47">
        <v>0</v>
      </c>
      <c r="J19" s="47">
        <f t="shared" si="0"/>
        <v>13.5</v>
      </c>
      <c r="K19" s="47">
        <f t="shared" si="1"/>
        <v>13.5</v>
      </c>
      <c r="L19" s="44"/>
      <c r="M19" s="48" t="s">
        <v>42</v>
      </c>
      <c r="N19" s="48">
        <v>3.5</v>
      </c>
      <c r="O19" s="48"/>
      <c r="P19" s="48" t="s">
        <v>42</v>
      </c>
      <c r="Q19" s="48">
        <v>7</v>
      </c>
      <c r="R19" s="48"/>
      <c r="S19" s="48" t="s">
        <v>49</v>
      </c>
      <c r="T19" s="48">
        <v>3</v>
      </c>
      <c r="U19" s="49"/>
      <c r="V19" s="50"/>
      <c r="W19" s="50"/>
      <c r="X19" s="50"/>
      <c r="Y19" s="50"/>
      <c r="Z19" s="50"/>
      <c r="AA19" s="50"/>
      <c r="AB19" s="51"/>
      <c r="AC19" s="51"/>
      <c r="AD19" s="51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46"/>
      <c r="AQ19" s="46"/>
      <c r="AR19" s="46"/>
      <c r="AS19" s="46"/>
      <c r="AT19" s="46"/>
      <c r="AU19" s="46"/>
      <c r="AV19" s="46"/>
      <c r="AW19" s="46"/>
      <c r="AX19" s="46"/>
      <c r="AY19" s="52"/>
      <c r="AZ19" s="52"/>
      <c r="BA19" s="52"/>
      <c r="BB19" s="52"/>
      <c r="BC19" s="52"/>
      <c r="BD19" s="52"/>
      <c r="BE19" s="52"/>
      <c r="BF19" s="52"/>
      <c r="BG19" s="52"/>
      <c r="BH19" s="46"/>
      <c r="BI19" s="46"/>
      <c r="BJ19" s="46"/>
      <c r="BK19" s="46"/>
      <c r="BL19" s="46"/>
      <c r="BM19" s="46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46"/>
      <c r="BZ19" s="53"/>
    </row>
    <row r="20" spans="1:78" ht="15.6" x14ac:dyDescent="0.3">
      <c r="A20" s="43" t="s">
        <v>32</v>
      </c>
      <c r="B20" s="44" t="s">
        <v>38</v>
      </c>
      <c r="C20" s="45" t="s">
        <v>34</v>
      </c>
      <c r="D20" s="45" t="s">
        <v>64</v>
      </c>
      <c r="E20" s="127">
        <v>2016</v>
      </c>
      <c r="F20" s="46">
        <v>597</v>
      </c>
      <c r="G20" s="46" t="s">
        <v>41</v>
      </c>
      <c r="H20" s="47">
        <v>11</v>
      </c>
      <c r="I20" s="47">
        <v>2.75</v>
      </c>
      <c r="J20" s="47">
        <f t="shared" si="0"/>
        <v>20</v>
      </c>
      <c r="K20" s="47">
        <f t="shared" si="1"/>
        <v>22.75</v>
      </c>
      <c r="L20" s="54"/>
      <c r="M20" s="48" t="s">
        <v>47</v>
      </c>
      <c r="N20" s="48">
        <v>5</v>
      </c>
      <c r="O20" s="48"/>
      <c r="P20" s="48" t="s">
        <v>47</v>
      </c>
      <c r="Q20" s="48">
        <v>5</v>
      </c>
      <c r="R20" s="48"/>
      <c r="S20" s="48" t="s">
        <v>47</v>
      </c>
      <c r="T20" s="48">
        <v>5</v>
      </c>
      <c r="U20" s="49"/>
      <c r="V20" s="50" t="s">
        <v>42</v>
      </c>
      <c r="W20" s="50">
        <v>5</v>
      </c>
      <c r="X20" s="50"/>
      <c r="Y20" s="50"/>
      <c r="Z20" s="50"/>
      <c r="AA20" s="50"/>
      <c r="AB20" s="51"/>
      <c r="AC20" s="51"/>
      <c r="AD20" s="51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46"/>
      <c r="AQ20" s="46"/>
      <c r="AR20" s="46"/>
      <c r="AS20" s="46"/>
      <c r="AT20" s="46"/>
      <c r="AU20" s="46"/>
      <c r="AV20" s="46"/>
      <c r="AW20" s="46"/>
      <c r="AX20" s="46"/>
      <c r="AY20" s="52"/>
      <c r="AZ20" s="52"/>
      <c r="BA20" s="52"/>
      <c r="BB20" s="52"/>
      <c r="BC20" s="52"/>
      <c r="BD20" s="52"/>
      <c r="BE20" s="52"/>
      <c r="BF20" s="52"/>
      <c r="BG20" s="52"/>
      <c r="BH20" s="46"/>
      <c r="BI20" s="46"/>
      <c r="BJ20" s="46"/>
      <c r="BK20" s="46"/>
      <c r="BL20" s="46"/>
      <c r="BM20" s="46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46"/>
      <c r="BZ20" s="53"/>
    </row>
    <row r="21" spans="1:78" ht="15.6" x14ac:dyDescent="0.3">
      <c r="A21" s="43" t="s">
        <v>65</v>
      </c>
      <c r="B21" s="44" t="s">
        <v>66</v>
      </c>
      <c r="C21" s="45" t="s">
        <v>44</v>
      </c>
      <c r="D21" s="45" t="s">
        <v>67</v>
      </c>
      <c r="E21" s="127">
        <v>2014</v>
      </c>
      <c r="F21" s="46">
        <v>156</v>
      </c>
      <c r="G21" s="46" t="s">
        <v>46</v>
      </c>
      <c r="H21" s="47">
        <v>0</v>
      </c>
      <c r="I21" s="47">
        <v>0</v>
      </c>
      <c r="J21" s="47">
        <f t="shared" si="0"/>
        <v>0</v>
      </c>
      <c r="K21" s="47">
        <f t="shared" si="1"/>
        <v>0</v>
      </c>
      <c r="L21" s="44"/>
      <c r="M21" s="48"/>
      <c r="N21" s="48"/>
      <c r="O21" s="48"/>
      <c r="P21" s="48"/>
      <c r="Q21" s="48"/>
      <c r="R21" s="48"/>
      <c r="S21" s="48"/>
      <c r="T21" s="48"/>
      <c r="U21" s="49"/>
      <c r="V21" s="50"/>
      <c r="W21" s="50"/>
      <c r="X21" s="50"/>
      <c r="Y21" s="50"/>
      <c r="Z21" s="50"/>
      <c r="AA21" s="50"/>
      <c r="AB21" s="51"/>
      <c r="AC21" s="51"/>
      <c r="AD21" s="51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46"/>
      <c r="AQ21" s="46"/>
      <c r="AR21" s="46"/>
      <c r="AS21" s="46"/>
      <c r="AT21" s="46"/>
      <c r="AU21" s="46"/>
      <c r="AV21" s="46"/>
      <c r="AW21" s="46"/>
      <c r="AX21" s="46"/>
      <c r="AY21" s="52"/>
      <c r="AZ21" s="52"/>
      <c r="BA21" s="52"/>
      <c r="BB21" s="52"/>
      <c r="BC21" s="52"/>
      <c r="BD21" s="52"/>
      <c r="BE21" s="52"/>
      <c r="BF21" s="52"/>
      <c r="BG21" s="52"/>
      <c r="BH21" s="46"/>
      <c r="BI21" s="46"/>
      <c r="BJ21" s="46"/>
      <c r="BK21" s="52"/>
      <c r="BL21" s="52"/>
      <c r="BM21" s="46"/>
      <c r="BN21" s="52"/>
      <c r="BO21" s="52"/>
      <c r="BP21" s="52"/>
      <c r="BQ21" s="52"/>
      <c r="BR21" s="52"/>
      <c r="BS21" s="52"/>
      <c r="BT21" s="52"/>
      <c r="BU21" s="52"/>
      <c r="BV21" s="46"/>
      <c r="BW21" s="52"/>
      <c r="BX21" s="52"/>
      <c r="BY21" s="46"/>
      <c r="BZ21" s="53"/>
    </row>
    <row r="22" spans="1:78" ht="15.6" x14ac:dyDescent="0.3">
      <c r="A22" s="43" t="s">
        <v>65</v>
      </c>
      <c r="B22" s="44" t="s">
        <v>50</v>
      </c>
      <c r="C22" s="45" t="s">
        <v>39</v>
      </c>
      <c r="D22" s="45" t="s">
        <v>68</v>
      </c>
      <c r="E22" s="127">
        <v>2013</v>
      </c>
      <c r="F22" s="46">
        <v>515</v>
      </c>
      <c r="G22" s="55" t="s">
        <v>69</v>
      </c>
      <c r="H22" s="47">
        <v>6</v>
      </c>
      <c r="I22" s="47">
        <v>1.5</v>
      </c>
      <c r="J22" s="47">
        <f t="shared" si="0"/>
        <v>0</v>
      </c>
      <c r="K22" s="47">
        <f t="shared" si="1"/>
        <v>1.5</v>
      </c>
      <c r="L22" s="44"/>
      <c r="M22" s="48" t="s">
        <v>37</v>
      </c>
      <c r="N22" s="48">
        <v>0</v>
      </c>
      <c r="O22" s="48"/>
      <c r="P22" s="48"/>
      <c r="Q22" s="48"/>
      <c r="R22" s="48"/>
      <c r="S22" s="48"/>
      <c r="T22" s="48"/>
      <c r="U22" s="49"/>
      <c r="V22" s="50"/>
      <c r="W22" s="50"/>
      <c r="X22" s="50"/>
      <c r="Y22" s="50"/>
      <c r="Z22" s="50"/>
      <c r="AA22" s="50"/>
      <c r="AB22" s="51"/>
      <c r="AC22" s="51"/>
      <c r="AD22" s="51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46"/>
      <c r="AQ22" s="46"/>
      <c r="AR22" s="46"/>
      <c r="AS22" s="46"/>
      <c r="AT22" s="46"/>
      <c r="AU22" s="46"/>
      <c r="AV22" s="46"/>
      <c r="AW22" s="46"/>
      <c r="AX22" s="46"/>
      <c r="AY22" s="52"/>
      <c r="AZ22" s="52"/>
      <c r="BA22" s="52"/>
      <c r="BB22" s="52"/>
      <c r="BC22" s="52"/>
      <c r="BD22" s="52"/>
      <c r="BE22" s="52"/>
      <c r="BF22" s="52"/>
      <c r="BG22" s="52"/>
      <c r="BH22" s="46"/>
      <c r="BI22" s="46"/>
      <c r="BJ22" s="46"/>
      <c r="BK22" s="52"/>
      <c r="BL22" s="52"/>
      <c r="BM22" s="46"/>
      <c r="BN22" s="52"/>
      <c r="BO22" s="52"/>
      <c r="BP22" s="52"/>
      <c r="BQ22" s="52"/>
      <c r="BR22" s="52"/>
      <c r="BS22" s="52"/>
      <c r="BT22" s="52"/>
      <c r="BU22" s="52"/>
      <c r="BV22" s="46"/>
      <c r="BW22" s="52"/>
      <c r="BX22" s="52"/>
      <c r="BY22" s="46"/>
      <c r="BZ22" s="53"/>
    </row>
    <row r="23" spans="1:78" ht="15.6" x14ac:dyDescent="0.3">
      <c r="A23" s="43" t="s">
        <v>65</v>
      </c>
      <c r="B23" s="44" t="s">
        <v>50</v>
      </c>
      <c r="C23" s="45" t="s">
        <v>39</v>
      </c>
      <c r="D23" s="45" t="s">
        <v>70</v>
      </c>
      <c r="E23" s="127">
        <v>2013</v>
      </c>
      <c r="F23" s="46">
        <v>511</v>
      </c>
      <c r="G23" s="46" t="s">
        <v>41</v>
      </c>
      <c r="H23" s="47">
        <v>4</v>
      </c>
      <c r="I23" s="47">
        <v>1</v>
      </c>
      <c r="J23" s="47">
        <f t="shared" si="0"/>
        <v>12</v>
      </c>
      <c r="K23" s="47">
        <f t="shared" si="1"/>
        <v>13</v>
      </c>
      <c r="L23" s="44"/>
      <c r="M23" s="48" t="s">
        <v>54</v>
      </c>
      <c r="N23" s="48">
        <v>0</v>
      </c>
      <c r="O23" s="48"/>
      <c r="P23" s="48" t="s">
        <v>54</v>
      </c>
      <c r="Q23" s="48">
        <v>0</v>
      </c>
      <c r="R23" s="48"/>
      <c r="S23" s="48" t="s">
        <v>49</v>
      </c>
      <c r="T23" s="48">
        <v>3</v>
      </c>
      <c r="U23" s="51"/>
      <c r="V23" s="50"/>
      <c r="W23" s="50"/>
      <c r="X23" s="50"/>
      <c r="Y23" s="50"/>
      <c r="Z23" s="50"/>
      <c r="AA23" s="50"/>
      <c r="AB23" s="51"/>
      <c r="AC23" s="51"/>
      <c r="AD23" s="51"/>
      <c r="AE23" s="50" t="s">
        <v>49</v>
      </c>
      <c r="AF23" s="50">
        <v>9</v>
      </c>
      <c r="AG23" s="50"/>
      <c r="AH23" s="50"/>
      <c r="AI23" s="50"/>
      <c r="AJ23" s="50"/>
      <c r="AK23" s="50"/>
      <c r="AL23" s="50"/>
      <c r="AM23" s="50"/>
      <c r="AN23" s="50"/>
      <c r="AO23" s="50"/>
      <c r="AP23" s="46"/>
      <c r="AQ23" s="46"/>
      <c r="AR23" s="46"/>
      <c r="AS23" s="46"/>
      <c r="AT23" s="46"/>
      <c r="AU23" s="46"/>
      <c r="AV23" s="46"/>
      <c r="AW23" s="46"/>
      <c r="AX23" s="46"/>
      <c r="AY23" s="52"/>
      <c r="AZ23" s="52"/>
      <c r="BA23" s="52"/>
      <c r="BB23" s="52"/>
      <c r="BC23" s="52"/>
      <c r="BD23" s="52"/>
      <c r="BE23" s="52"/>
      <c r="BF23" s="52"/>
      <c r="BG23" s="52"/>
      <c r="BH23" s="46"/>
      <c r="BI23" s="46"/>
      <c r="BJ23" s="46"/>
      <c r="BK23" s="46"/>
      <c r="BL23" s="46"/>
      <c r="BM23" s="46"/>
      <c r="BN23" s="52"/>
      <c r="BO23" s="52"/>
      <c r="BP23" s="52"/>
      <c r="BQ23" s="52"/>
      <c r="BR23" s="52"/>
      <c r="BS23" s="52"/>
      <c r="BT23" s="52"/>
      <c r="BU23" s="52"/>
      <c r="BV23" s="46"/>
      <c r="BW23" s="52"/>
      <c r="BX23" s="52"/>
      <c r="BY23" s="46"/>
      <c r="BZ23" s="53"/>
    </row>
    <row r="24" spans="1:78" ht="15.6" x14ac:dyDescent="0.3">
      <c r="A24" s="43" t="s">
        <v>65</v>
      </c>
      <c r="B24" s="44" t="s">
        <v>66</v>
      </c>
      <c r="C24" s="45" t="s">
        <v>71</v>
      </c>
      <c r="D24" s="45" t="s">
        <v>72</v>
      </c>
      <c r="E24" s="127">
        <v>2015</v>
      </c>
      <c r="F24" s="46">
        <v>698</v>
      </c>
      <c r="G24" s="46" t="s">
        <v>36</v>
      </c>
      <c r="H24" s="47">
        <v>5</v>
      </c>
      <c r="I24" s="47">
        <v>1.25</v>
      </c>
      <c r="J24" s="47">
        <f t="shared" si="0"/>
        <v>3</v>
      </c>
      <c r="K24" s="47">
        <f t="shared" si="1"/>
        <v>4.25</v>
      </c>
      <c r="L24" s="44"/>
      <c r="M24" s="48" t="s">
        <v>49</v>
      </c>
      <c r="N24" s="48">
        <v>3</v>
      </c>
      <c r="O24" s="48"/>
      <c r="P24" s="48"/>
      <c r="Q24" s="48"/>
      <c r="R24" s="48"/>
      <c r="S24" s="48"/>
      <c r="T24" s="48"/>
      <c r="U24" s="49"/>
      <c r="V24" s="50"/>
      <c r="W24" s="50"/>
      <c r="X24" s="50"/>
      <c r="Y24" s="50"/>
      <c r="Z24" s="50"/>
      <c r="AA24" s="50"/>
      <c r="AB24" s="51"/>
      <c r="AC24" s="51"/>
      <c r="AD24" s="51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46"/>
      <c r="AQ24" s="46"/>
      <c r="AR24" s="46"/>
      <c r="AS24" s="46"/>
      <c r="AT24" s="46"/>
      <c r="AU24" s="46"/>
      <c r="AV24" s="46"/>
      <c r="AW24" s="46"/>
      <c r="AX24" s="46"/>
      <c r="AY24" s="52"/>
      <c r="AZ24" s="52"/>
      <c r="BA24" s="52"/>
      <c r="BB24" s="52"/>
      <c r="BC24" s="52"/>
      <c r="BD24" s="52"/>
      <c r="BE24" s="52"/>
      <c r="BF24" s="52"/>
      <c r="BG24" s="52"/>
      <c r="BH24" s="46"/>
      <c r="BI24" s="46"/>
      <c r="BJ24" s="46"/>
      <c r="BK24" s="46"/>
      <c r="BL24" s="46"/>
      <c r="BM24" s="46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46"/>
      <c r="BZ24" s="53"/>
    </row>
    <row r="25" spans="1:78" ht="15.6" x14ac:dyDescent="0.3">
      <c r="A25" s="43" t="s">
        <v>65</v>
      </c>
      <c r="B25" s="44" t="s">
        <v>66</v>
      </c>
      <c r="C25" s="45" t="s">
        <v>73</v>
      </c>
      <c r="D25" s="45" t="s">
        <v>74</v>
      </c>
      <c r="E25" s="127">
        <v>2013</v>
      </c>
      <c r="F25" s="46">
        <v>670</v>
      </c>
      <c r="G25" s="46" t="s">
        <v>36</v>
      </c>
      <c r="H25" s="47">
        <v>0</v>
      </c>
      <c r="I25" s="47">
        <v>0</v>
      </c>
      <c r="J25" s="47">
        <f t="shared" si="0"/>
        <v>0</v>
      </c>
      <c r="K25" s="47">
        <f t="shared" si="1"/>
        <v>0</v>
      </c>
      <c r="L25" s="44"/>
      <c r="M25" s="48"/>
      <c r="N25" s="48"/>
      <c r="O25" s="48"/>
      <c r="P25" s="48"/>
      <c r="Q25" s="48"/>
      <c r="R25" s="48"/>
      <c r="S25" s="48" t="s">
        <v>75</v>
      </c>
      <c r="T25" s="48">
        <v>0</v>
      </c>
      <c r="U25" s="49"/>
      <c r="V25" s="50"/>
      <c r="W25" s="50"/>
      <c r="X25" s="50"/>
      <c r="Y25" s="50"/>
      <c r="Z25" s="50"/>
      <c r="AA25" s="50"/>
      <c r="AB25" s="51"/>
      <c r="AC25" s="51"/>
      <c r="AD25" s="51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46"/>
      <c r="AQ25" s="46"/>
      <c r="AR25" s="46"/>
      <c r="AS25" s="46"/>
      <c r="AT25" s="46"/>
      <c r="AU25" s="46"/>
      <c r="AV25" s="46"/>
      <c r="AW25" s="46"/>
      <c r="AX25" s="46"/>
      <c r="AY25" s="52"/>
      <c r="AZ25" s="52"/>
      <c r="BA25" s="52"/>
      <c r="BB25" s="52"/>
      <c r="BC25" s="52"/>
      <c r="BD25" s="52"/>
      <c r="BE25" s="52"/>
      <c r="BF25" s="52"/>
      <c r="BG25" s="52"/>
      <c r="BH25" s="46"/>
      <c r="BI25" s="46"/>
      <c r="BJ25" s="46"/>
      <c r="BK25" s="46"/>
      <c r="BL25" s="46"/>
      <c r="BM25" s="46"/>
      <c r="BN25" s="52"/>
      <c r="BO25" s="52"/>
      <c r="BP25" s="52"/>
      <c r="BQ25" s="52"/>
      <c r="BR25" s="52"/>
      <c r="BS25" s="52"/>
      <c r="BT25" s="52"/>
      <c r="BU25" s="52"/>
      <c r="BV25" s="46"/>
      <c r="BW25" s="52"/>
      <c r="BX25" s="52"/>
      <c r="BY25" s="46"/>
      <c r="BZ25" s="53"/>
    </row>
    <row r="26" spans="1:78" ht="15.6" x14ac:dyDescent="0.3">
      <c r="A26" s="43" t="s">
        <v>65</v>
      </c>
      <c r="B26" s="44" t="s">
        <v>66</v>
      </c>
      <c r="C26" s="45" t="s">
        <v>76</v>
      </c>
      <c r="D26" s="45" t="s">
        <v>77</v>
      </c>
      <c r="E26" s="127">
        <v>2015</v>
      </c>
      <c r="F26" s="46">
        <v>327</v>
      </c>
      <c r="G26" s="46" t="s">
        <v>36</v>
      </c>
      <c r="H26" s="47">
        <v>5</v>
      </c>
      <c r="I26" s="47">
        <v>1.25</v>
      </c>
      <c r="J26" s="47">
        <f t="shared" si="0"/>
        <v>26</v>
      </c>
      <c r="K26" s="47">
        <f t="shared" si="1"/>
        <v>27.25</v>
      </c>
      <c r="L26" s="44"/>
      <c r="M26" s="48" t="s">
        <v>42</v>
      </c>
      <c r="N26" s="48">
        <v>7</v>
      </c>
      <c r="O26" s="48"/>
      <c r="P26" s="48" t="s">
        <v>47</v>
      </c>
      <c r="Q26" s="48">
        <v>5</v>
      </c>
      <c r="R26" s="48"/>
      <c r="S26" s="48" t="s">
        <v>47</v>
      </c>
      <c r="T26" s="48">
        <v>5</v>
      </c>
      <c r="U26" s="49"/>
      <c r="V26" s="50"/>
      <c r="W26" s="50"/>
      <c r="X26" s="50"/>
      <c r="Y26" s="50"/>
      <c r="Z26" s="50"/>
      <c r="AA26" s="50"/>
      <c r="AB26" s="51"/>
      <c r="AC26" s="51"/>
      <c r="AD26" s="51"/>
      <c r="AE26" s="50" t="s">
        <v>49</v>
      </c>
      <c r="AF26" s="50">
        <v>9</v>
      </c>
      <c r="AG26" s="50"/>
      <c r="AH26" s="50"/>
      <c r="AI26" s="50"/>
      <c r="AJ26" s="50"/>
      <c r="AK26" s="50"/>
      <c r="AL26" s="50"/>
      <c r="AM26" s="50"/>
      <c r="AN26" s="50"/>
      <c r="AO26" s="50"/>
      <c r="AP26" s="46"/>
      <c r="AQ26" s="46"/>
      <c r="AR26" s="46"/>
      <c r="AS26" s="46"/>
      <c r="AT26" s="46"/>
      <c r="AU26" s="46"/>
      <c r="AV26" s="46"/>
      <c r="AW26" s="46"/>
      <c r="AX26" s="46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46"/>
      <c r="BL26" s="46"/>
      <c r="BM26" s="46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46"/>
      <c r="BZ26" s="53"/>
    </row>
    <row r="27" spans="1:78" ht="15.6" x14ac:dyDescent="0.3">
      <c r="A27" s="43" t="s">
        <v>65</v>
      </c>
      <c r="B27" s="44" t="s">
        <v>50</v>
      </c>
      <c r="C27" s="45" t="s">
        <v>76</v>
      </c>
      <c r="D27" s="45" t="s">
        <v>78</v>
      </c>
      <c r="E27" s="127">
        <v>2013</v>
      </c>
      <c r="F27" s="46">
        <v>336</v>
      </c>
      <c r="G27" s="46" t="s">
        <v>79</v>
      </c>
      <c r="H27" s="47">
        <v>0</v>
      </c>
      <c r="I27" s="47">
        <v>0</v>
      </c>
      <c r="J27" s="47">
        <f t="shared" si="0"/>
        <v>5</v>
      </c>
      <c r="K27" s="47">
        <f t="shared" si="1"/>
        <v>5</v>
      </c>
      <c r="L27" s="44"/>
      <c r="M27" s="48" t="s">
        <v>54</v>
      </c>
      <c r="N27" s="48">
        <v>0</v>
      </c>
      <c r="O27" s="48"/>
      <c r="P27" s="48" t="s">
        <v>47</v>
      </c>
      <c r="Q27" s="48">
        <v>5</v>
      </c>
      <c r="R27" s="48"/>
      <c r="S27" s="48" t="s">
        <v>54</v>
      </c>
      <c r="T27" s="48">
        <v>0</v>
      </c>
      <c r="U27" s="49"/>
      <c r="V27" s="50"/>
      <c r="W27" s="50"/>
      <c r="X27" s="50"/>
      <c r="Y27" s="50"/>
      <c r="Z27" s="50"/>
      <c r="AA27" s="50"/>
      <c r="AB27" s="51"/>
      <c r="AC27" s="51"/>
      <c r="AD27" s="51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46"/>
      <c r="AQ27" s="46"/>
      <c r="AR27" s="46"/>
      <c r="AS27" s="46"/>
      <c r="AT27" s="46"/>
      <c r="AU27" s="46"/>
      <c r="AV27" s="46"/>
      <c r="AW27" s="46"/>
      <c r="AX27" s="46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46"/>
      <c r="BL27" s="46"/>
      <c r="BM27" s="46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46"/>
      <c r="BZ27" s="53"/>
    </row>
    <row r="28" spans="1:78" ht="15.6" x14ac:dyDescent="0.3">
      <c r="A28" s="43" t="s">
        <v>65</v>
      </c>
      <c r="B28" s="44" t="s">
        <v>50</v>
      </c>
      <c r="C28" s="45" t="s">
        <v>73</v>
      </c>
      <c r="D28" s="45" t="s">
        <v>80</v>
      </c>
      <c r="E28" s="127">
        <v>2013</v>
      </c>
      <c r="F28" s="46">
        <v>683</v>
      </c>
      <c r="G28" s="55" t="s">
        <v>69</v>
      </c>
      <c r="H28" s="47">
        <v>7</v>
      </c>
      <c r="I28" s="47">
        <v>1.75</v>
      </c>
      <c r="J28" s="47">
        <f t="shared" si="0"/>
        <v>7</v>
      </c>
      <c r="K28" s="47">
        <f t="shared" si="1"/>
        <v>8.75</v>
      </c>
      <c r="L28" s="46"/>
      <c r="M28" s="48" t="s">
        <v>42</v>
      </c>
      <c r="N28" s="48">
        <v>7</v>
      </c>
      <c r="O28" s="48"/>
      <c r="P28" s="48" t="s">
        <v>37</v>
      </c>
      <c r="Q28" s="48">
        <v>0</v>
      </c>
      <c r="R28" s="48"/>
      <c r="S28" s="48"/>
      <c r="T28" s="48"/>
      <c r="U28" s="49"/>
      <c r="V28" s="50"/>
      <c r="W28" s="50"/>
      <c r="X28" s="50"/>
      <c r="Y28" s="50"/>
      <c r="Z28" s="50"/>
      <c r="AA28" s="50"/>
      <c r="AB28" s="51"/>
      <c r="AC28" s="51"/>
      <c r="AD28" s="51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46"/>
      <c r="AQ28" s="46"/>
      <c r="AR28" s="46"/>
      <c r="AS28" s="46"/>
      <c r="AT28" s="46"/>
      <c r="AU28" s="46"/>
      <c r="AV28" s="46"/>
      <c r="AW28" s="46"/>
      <c r="AX28" s="46"/>
      <c r="AY28" s="52"/>
      <c r="AZ28" s="52"/>
      <c r="BA28" s="52"/>
      <c r="BB28" s="52"/>
      <c r="BC28" s="52"/>
      <c r="BD28" s="52"/>
      <c r="BE28" s="52"/>
      <c r="BF28" s="52"/>
      <c r="BG28" s="52"/>
      <c r="BH28" s="46"/>
      <c r="BI28" s="46"/>
      <c r="BJ28" s="46"/>
      <c r="BK28" s="46"/>
      <c r="BL28" s="46"/>
      <c r="BM28" s="46"/>
      <c r="BN28" s="52"/>
      <c r="BO28" s="52"/>
      <c r="BP28" s="52"/>
      <c r="BQ28" s="52"/>
      <c r="BR28" s="52"/>
      <c r="BS28" s="52"/>
      <c r="BT28" s="52"/>
      <c r="BU28" s="52"/>
      <c r="BV28" s="46"/>
      <c r="BW28" s="52"/>
      <c r="BX28" s="52"/>
      <c r="BY28" s="46"/>
      <c r="BZ28" s="53"/>
    </row>
    <row r="29" spans="1:78" ht="15.6" x14ac:dyDescent="0.3">
      <c r="A29" s="43" t="s">
        <v>65</v>
      </c>
      <c r="B29" s="44" t="s">
        <v>50</v>
      </c>
      <c r="C29" s="45" t="s">
        <v>39</v>
      </c>
      <c r="D29" s="45" t="s">
        <v>81</v>
      </c>
      <c r="E29" s="127">
        <v>2015</v>
      </c>
      <c r="F29" s="46">
        <v>516</v>
      </c>
      <c r="G29" s="55" t="s">
        <v>69</v>
      </c>
      <c r="H29" s="47">
        <v>10</v>
      </c>
      <c r="I29" s="47">
        <v>2.5</v>
      </c>
      <c r="J29" s="47">
        <f t="shared" si="0"/>
        <v>1</v>
      </c>
      <c r="K29" s="47">
        <f t="shared" si="1"/>
        <v>3.5</v>
      </c>
      <c r="L29" s="54"/>
      <c r="M29" s="48" t="s">
        <v>43</v>
      </c>
      <c r="N29" s="48">
        <v>0</v>
      </c>
      <c r="O29" s="48"/>
      <c r="P29" s="48"/>
      <c r="Q29" s="48"/>
      <c r="R29" s="48"/>
      <c r="S29" s="48" t="s">
        <v>82</v>
      </c>
      <c r="T29" s="48">
        <v>0</v>
      </c>
      <c r="U29" s="49"/>
      <c r="V29" s="50"/>
      <c r="W29" s="50"/>
      <c r="X29" s="50"/>
      <c r="Y29" s="50"/>
      <c r="Z29" s="50"/>
      <c r="AA29" s="50"/>
      <c r="AB29" s="51"/>
      <c r="AC29" s="51"/>
      <c r="AD29" s="51"/>
      <c r="AE29" s="50" t="s">
        <v>75</v>
      </c>
      <c r="AF29" s="50">
        <v>0</v>
      </c>
      <c r="AG29" s="50">
        <v>1</v>
      </c>
      <c r="AH29" s="50"/>
      <c r="AI29" s="50"/>
      <c r="AJ29" s="50"/>
      <c r="AK29" s="50"/>
      <c r="AL29" s="50"/>
      <c r="AM29" s="50"/>
      <c r="AN29" s="50"/>
      <c r="AO29" s="50"/>
      <c r="AP29" s="46"/>
      <c r="AQ29" s="46"/>
      <c r="AR29" s="46"/>
      <c r="AS29" s="46"/>
      <c r="AT29" s="46"/>
      <c r="AU29" s="46"/>
      <c r="AV29" s="46"/>
      <c r="AW29" s="46"/>
      <c r="AX29" s="46"/>
      <c r="AY29" s="52"/>
      <c r="AZ29" s="52"/>
      <c r="BA29" s="52"/>
      <c r="BB29" s="52"/>
      <c r="BC29" s="52"/>
      <c r="BD29" s="52"/>
      <c r="BE29" s="52"/>
      <c r="BF29" s="52"/>
      <c r="BG29" s="52"/>
      <c r="BH29" s="46"/>
      <c r="BI29" s="46"/>
      <c r="BJ29" s="46"/>
      <c r="BK29" s="46"/>
      <c r="BL29" s="46"/>
      <c r="BM29" s="46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46"/>
      <c r="BZ29" s="53"/>
    </row>
    <row r="30" spans="1:78" ht="15.6" x14ac:dyDescent="0.3">
      <c r="A30" s="43" t="s">
        <v>65</v>
      </c>
      <c r="B30" s="44" t="s">
        <v>66</v>
      </c>
      <c r="C30" s="45" t="s">
        <v>52</v>
      </c>
      <c r="D30" s="45" t="s">
        <v>83</v>
      </c>
      <c r="E30" s="127">
        <v>2015</v>
      </c>
      <c r="F30" s="46">
        <v>405</v>
      </c>
      <c r="G30" s="46" t="s">
        <v>36</v>
      </c>
      <c r="H30" s="47">
        <v>0</v>
      </c>
      <c r="I30" s="47">
        <v>0</v>
      </c>
      <c r="J30" s="47">
        <f t="shared" si="0"/>
        <v>0</v>
      </c>
      <c r="K30" s="47">
        <f t="shared" si="1"/>
        <v>0</v>
      </c>
      <c r="L30" s="54"/>
      <c r="M30" s="48"/>
      <c r="N30" s="48"/>
      <c r="O30" s="48"/>
      <c r="P30" s="48" t="s">
        <v>82</v>
      </c>
      <c r="Q30" s="48">
        <v>0</v>
      </c>
      <c r="R30" s="48"/>
      <c r="S30" s="48"/>
      <c r="T30" s="48"/>
      <c r="U30" s="49"/>
      <c r="V30" s="50"/>
      <c r="W30" s="50"/>
      <c r="X30" s="50"/>
      <c r="Y30" s="50"/>
      <c r="Z30" s="50"/>
      <c r="AA30" s="50"/>
      <c r="AB30" s="51"/>
      <c r="AC30" s="51"/>
      <c r="AD30" s="51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46"/>
      <c r="AQ30" s="46"/>
      <c r="AR30" s="46"/>
      <c r="AS30" s="46"/>
      <c r="AT30" s="46"/>
      <c r="AU30" s="46"/>
      <c r="AV30" s="46"/>
      <c r="AW30" s="46"/>
      <c r="AX30" s="46"/>
      <c r="AY30" s="52"/>
      <c r="AZ30" s="52"/>
      <c r="BA30" s="52"/>
      <c r="BB30" s="52"/>
      <c r="BC30" s="52"/>
      <c r="BD30" s="52"/>
      <c r="BE30" s="52"/>
      <c r="BF30" s="52"/>
      <c r="BG30" s="52"/>
      <c r="BH30" s="46"/>
      <c r="BI30" s="46"/>
      <c r="BJ30" s="46"/>
      <c r="BK30" s="46"/>
      <c r="BL30" s="46"/>
      <c r="BM30" s="46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46"/>
      <c r="BZ30" s="53"/>
    </row>
    <row r="31" spans="1:78" ht="15.6" x14ac:dyDescent="0.3">
      <c r="A31" s="43" t="s">
        <v>65</v>
      </c>
      <c r="B31" s="44" t="s">
        <v>66</v>
      </c>
      <c r="C31" s="45" t="s">
        <v>71</v>
      </c>
      <c r="D31" s="45" t="s">
        <v>84</v>
      </c>
      <c r="E31" s="127">
        <v>2015</v>
      </c>
      <c r="F31" s="46">
        <v>702</v>
      </c>
      <c r="G31" s="46" t="s">
        <v>36</v>
      </c>
      <c r="H31" s="47">
        <v>0</v>
      </c>
      <c r="I31" s="47">
        <v>0</v>
      </c>
      <c r="J31" s="47">
        <f t="shared" si="0"/>
        <v>3</v>
      </c>
      <c r="K31" s="47">
        <f t="shared" si="1"/>
        <v>3</v>
      </c>
      <c r="L31" s="44"/>
      <c r="M31" s="48" t="s">
        <v>54</v>
      </c>
      <c r="N31" s="48">
        <v>0</v>
      </c>
      <c r="O31" s="48"/>
      <c r="P31" s="48" t="s">
        <v>49</v>
      </c>
      <c r="Q31" s="48">
        <v>3</v>
      </c>
      <c r="R31" s="48"/>
      <c r="S31" s="48"/>
      <c r="T31" s="48"/>
      <c r="U31" s="49"/>
      <c r="V31" s="50"/>
      <c r="W31" s="50"/>
      <c r="X31" s="50"/>
      <c r="Y31" s="50"/>
      <c r="Z31" s="50"/>
      <c r="AA31" s="50"/>
      <c r="AB31" s="51"/>
      <c r="AC31" s="51"/>
      <c r="AD31" s="51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46"/>
      <c r="AQ31" s="46"/>
      <c r="AR31" s="46"/>
      <c r="AS31" s="46"/>
      <c r="AT31" s="46"/>
      <c r="AU31" s="46"/>
      <c r="AV31" s="46"/>
      <c r="AW31" s="46"/>
      <c r="AX31" s="46"/>
      <c r="AY31" s="52"/>
      <c r="AZ31" s="52"/>
      <c r="BA31" s="52"/>
      <c r="BB31" s="52"/>
      <c r="BC31" s="52"/>
      <c r="BD31" s="52"/>
      <c r="BE31" s="52"/>
      <c r="BF31" s="52"/>
      <c r="BG31" s="52"/>
      <c r="BH31" s="46"/>
      <c r="BI31" s="46"/>
      <c r="BJ31" s="46"/>
      <c r="BK31" s="46"/>
      <c r="BL31" s="46"/>
      <c r="BM31" s="46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46"/>
      <c r="BZ31" s="53"/>
    </row>
    <row r="32" spans="1:78" ht="15.6" x14ac:dyDescent="0.3">
      <c r="A32" s="43" t="s">
        <v>65</v>
      </c>
      <c r="B32" s="44" t="s">
        <v>90</v>
      </c>
      <c r="C32" s="45" t="s">
        <v>34</v>
      </c>
      <c r="D32" s="45" t="s">
        <v>91</v>
      </c>
      <c r="E32" s="127">
        <v>2014</v>
      </c>
      <c r="F32" s="46">
        <v>621</v>
      </c>
      <c r="G32" s="55" t="s">
        <v>89</v>
      </c>
      <c r="H32" s="47">
        <v>80.5</v>
      </c>
      <c r="I32" s="47">
        <v>20.125</v>
      </c>
      <c r="J32" s="47">
        <f t="shared" si="0"/>
        <v>27.5</v>
      </c>
      <c r="K32" s="47">
        <f t="shared" si="1"/>
        <v>47.625</v>
      </c>
      <c r="L32" s="44"/>
      <c r="M32" s="48"/>
      <c r="N32" s="48"/>
      <c r="O32" s="48"/>
      <c r="P32" s="48" t="s">
        <v>42</v>
      </c>
      <c r="Q32" s="48">
        <v>3.5</v>
      </c>
      <c r="R32" s="48"/>
      <c r="S32" s="48" t="s">
        <v>42</v>
      </c>
      <c r="T32" s="48">
        <v>7</v>
      </c>
      <c r="U32" s="49"/>
      <c r="V32" s="50"/>
      <c r="W32" s="50"/>
      <c r="X32" s="50"/>
      <c r="Y32" s="50"/>
      <c r="Z32" s="50"/>
      <c r="AA32" s="50"/>
      <c r="AB32" s="51"/>
      <c r="AC32" s="51"/>
      <c r="AD32" s="51"/>
      <c r="AE32" s="50" t="s">
        <v>54</v>
      </c>
      <c r="AF32" s="50">
        <v>6</v>
      </c>
      <c r="AG32" s="50">
        <v>1</v>
      </c>
      <c r="AH32" s="50" t="s">
        <v>42</v>
      </c>
      <c r="AI32" s="50">
        <v>10</v>
      </c>
      <c r="AJ32" s="50"/>
      <c r="AK32" s="50"/>
      <c r="AL32" s="50"/>
      <c r="AM32" s="50"/>
      <c r="AN32" s="50"/>
      <c r="AO32" s="50"/>
      <c r="AP32" s="46"/>
      <c r="AQ32" s="46"/>
      <c r="AR32" s="46"/>
      <c r="AS32" s="46"/>
      <c r="AT32" s="46"/>
      <c r="AU32" s="46"/>
      <c r="AV32" s="46"/>
      <c r="AW32" s="46"/>
      <c r="AX32" s="46"/>
      <c r="AY32" s="52"/>
      <c r="AZ32" s="52"/>
      <c r="BA32" s="52"/>
      <c r="BB32" s="52"/>
      <c r="BC32" s="52"/>
      <c r="BD32" s="52"/>
      <c r="BE32" s="52"/>
      <c r="BF32" s="52"/>
      <c r="BG32" s="52"/>
      <c r="BH32" s="46"/>
      <c r="BI32" s="46"/>
      <c r="BJ32" s="46"/>
      <c r="BK32" s="46"/>
      <c r="BL32" s="46"/>
      <c r="BM32" s="46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46"/>
      <c r="BZ32" s="53"/>
    </row>
    <row r="33" spans="1:78" ht="15.6" x14ac:dyDescent="0.3">
      <c r="A33" s="43" t="s">
        <v>65</v>
      </c>
      <c r="B33" s="44" t="s">
        <v>50</v>
      </c>
      <c r="C33" s="45" t="s">
        <v>34</v>
      </c>
      <c r="D33" s="45" t="s">
        <v>92</v>
      </c>
      <c r="E33" s="127">
        <v>2015</v>
      </c>
      <c r="F33" s="46">
        <v>610</v>
      </c>
      <c r="G33" s="46" t="s">
        <v>79</v>
      </c>
      <c r="H33" s="47">
        <v>20.25</v>
      </c>
      <c r="I33" s="47">
        <v>5.0625</v>
      </c>
      <c r="J33" s="47">
        <f t="shared" si="0"/>
        <v>3</v>
      </c>
      <c r="K33" s="47">
        <f t="shared" si="1"/>
        <v>8.0625</v>
      </c>
      <c r="L33" s="44"/>
      <c r="M33" s="48" t="s">
        <v>49</v>
      </c>
      <c r="N33" s="48">
        <v>3</v>
      </c>
      <c r="O33" s="48"/>
      <c r="P33" s="48" t="s">
        <v>54</v>
      </c>
      <c r="Q33" s="48">
        <v>0</v>
      </c>
      <c r="R33" s="48"/>
      <c r="S33" s="48" t="s">
        <v>43</v>
      </c>
      <c r="T33" s="48">
        <v>0</v>
      </c>
      <c r="U33" s="49"/>
      <c r="V33" s="50"/>
      <c r="W33" s="50"/>
      <c r="X33" s="50"/>
      <c r="Y33" s="50"/>
      <c r="Z33" s="50"/>
      <c r="AA33" s="50"/>
      <c r="AB33" s="51"/>
      <c r="AC33" s="51"/>
      <c r="AD33" s="51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46"/>
      <c r="AQ33" s="46"/>
      <c r="AR33" s="46"/>
      <c r="AS33" s="46"/>
      <c r="AT33" s="46"/>
      <c r="AU33" s="46"/>
      <c r="AV33" s="46"/>
      <c r="AW33" s="46"/>
      <c r="AX33" s="46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46"/>
      <c r="BL33" s="46"/>
      <c r="BM33" s="46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46"/>
      <c r="BZ33" s="53"/>
    </row>
    <row r="34" spans="1:78" ht="15.6" x14ac:dyDescent="0.3">
      <c r="A34" s="43" t="s">
        <v>65</v>
      </c>
      <c r="B34" s="44" t="s">
        <v>50</v>
      </c>
      <c r="C34" s="45" t="s">
        <v>34</v>
      </c>
      <c r="D34" s="45" t="s">
        <v>93</v>
      </c>
      <c r="E34" s="127">
        <v>2013</v>
      </c>
      <c r="F34" s="46">
        <v>612</v>
      </c>
      <c r="G34" s="46" t="s">
        <v>79</v>
      </c>
      <c r="H34" s="47">
        <v>8</v>
      </c>
      <c r="I34" s="47">
        <v>2</v>
      </c>
      <c r="J34" s="47">
        <f t="shared" si="0"/>
        <v>14</v>
      </c>
      <c r="K34" s="47">
        <f t="shared" si="1"/>
        <v>16</v>
      </c>
      <c r="L34" s="44"/>
      <c r="M34" s="48" t="s">
        <v>47</v>
      </c>
      <c r="N34" s="48">
        <v>5</v>
      </c>
      <c r="O34" s="48"/>
      <c r="P34" s="48" t="s">
        <v>49</v>
      </c>
      <c r="Q34" s="48">
        <v>3</v>
      </c>
      <c r="R34" s="48"/>
      <c r="S34" s="48" t="s">
        <v>47</v>
      </c>
      <c r="T34" s="48">
        <v>5</v>
      </c>
      <c r="U34" s="51"/>
      <c r="V34" s="50"/>
      <c r="W34" s="50"/>
      <c r="X34" s="50"/>
      <c r="Y34" s="50"/>
      <c r="Z34" s="50"/>
      <c r="AA34" s="50"/>
      <c r="AB34" s="51"/>
      <c r="AC34" s="51"/>
      <c r="AD34" s="51"/>
      <c r="AE34" s="50"/>
      <c r="AF34" s="50"/>
      <c r="AG34" s="50"/>
      <c r="AH34" s="50" t="s">
        <v>75</v>
      </c>
      <c r="AI34" s="50">
        <v>0</v>
      </c>
      <c r="AJ34" s="50">
        <v>1</v>
      </c>
      <c r="AK34" s="50"/>
      <c r="AL34" s="50"/>
      <c r="AM34" s="50"/>
      <c r="AN34" s="50"/>
      <c r="AO34" s="50"/>
      <c r="AP34" s="46"/>
      <c r="AQ34" s="46"/>
      <c r="AR34" s="46"/>
      <c r="AS34" s="46"/>
      <c r="AT34" s="46"/>
      <c r="AU34" s="46"/>
      <c r="AV34" s="46"/>
      <c r="AW34" s="46"/>
      <c r="AX34" s="46"/>
      <c r="AY34" s="52"/>
      <c r="AZ34" s="52"/>
      <c r="BA34" s="52"/>
      <c r="BB34" s="52"/>
      <c r="BC34" s="52"/>
      <c r="BD34" s="52"/>
      <c r="BE34" s="52"/>
      <c r="BF34" s="52"/>
      <c r="BG34" s="52"/>
      <c r="BH34" s="46"/>
      <c r="BI34" s="46"/>
      <c r="BJ34" s="46"/>
      <c r="BK34" s="46"/>
      <c r="BL34" s="46"/>
      <c r="BM34" s="46"/>
      <c r="BN34" s="52"/>
      <c r="BO34" s="52"/>
      <c r="BP34" s="52"/>
      <c r="BQ34" s="52"/>
      <c r="BR34" s="52"/>
      <c r="BS34" s="52"/>
      <c r="BT34" s="52"/>
      <c r="BU34" s="52"/>
      <c r="BV34" s="46"/>
      <c r="BW34" s="52"/>
      <c r="BX34" s="52"/>
      <c r="BY34" s="46"/>
      <c r="BZ34" s="53"/>
    </row>
    <row r="35" spans="1:78" ht="15.6" x14ac:dyDescent="0.3">
      <c r="A35" s="43" t="s">
        <v>65</v>
      </c>
      <c r="B35" s="44" t="s">
        <v>66</v>
      </c>
      <c r="C35" s="45" t="s">
        <v>34</v>
      </c>
      <c r="D35" s="45" t="s">
        <v>94</v>
      </c>
      <c r="E35" s="127">
        <v>2013</v>
      </c>
      <c r="F35" s="46">
        <v>599</v>
      </c>
      <c r="G35" s="46" t="s">
        <v>95</v>
      </c>
      <c r="H35" s="47">
        <v>0</v>
      </c>
      <c r="I35" s="47">
        <v>0</v>
      </c>
      <c r="J35" s="47">
        <f t="shared" si="0"/>
        <v>0</v>
      </c>
      <c r="K35" s="47">
        <f t="shared" si="1"/>
        <v>0</v>
      </c>
      <c r="L35" s="54"/>
      <c r="M35" s="48"/>
      <c r="N35" s="48"/>
      <c r="O35" s="48"/>
      <c r="P35" s="48"/>
      <c r="Q35" s="48"/>
      <c r="R35" s="48"/>
      <c r="S35" s="48" t="s">
        <v>37</v>
      </c>
      <c r="T35" s="48">
        <v>0</v>
      </c>
      <c r="U35" s="49"/>
      <c r="V35" s="50"/>
      <c r="W35" s="50"/>
      <c r="X35" s="50"/>
      <c r="Y35" s="50"/>
      <c r="Z35" s="50"/>
      <c r="AA35" s="50"/>
      <c r="AB35" s="51"/>
      <c r="AC35" s="51"/>
      <c r="AD35" s="51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46"/>
      <c r="AQ35" s="46"/>
      <c r="AR35" s="46"/>
      <c r="AS35" s="46"/>
      <c r="AT35" s="46"/>
      <c r="AU35" s="46"/>
      <c r="AV35" s="46"/>
      <c r="AW35" s="46"/>
      <c r="AX35" s="46"/>
      <c r="AY35" s="52"/>
      <c r="AZ35" s="52"/>
      <c r="BA35" s="52"/>
      <c r="BB35" s="52"/>
      <c r="BC35" s="52"/>
      <c r="BD35" s="52"/>
      <c r="BE35" s="52"/>
      <c r="BF35" s="52"/>
      <c r="BG35" s="52"/>
      <c r="BH35" s="46"/>
      <c r="BI35" s="46"/>
      <c r="BJ35" s="46"/>
      <c r="BK35" s="46"/>
      <c r="BL35" s="46"/>
      <c r="BM35" s="46"/>
      <c r="BN35" s="52"/>
      <c r="BO35" s="52"/>
      <c r="BP35" s="52"/>
      <c r="BQ35" s="52"/>
      <c r="BR35" s="52"/>
      <c r="BS35" s="52"/>
      <c r="BT35" s="52"/>
      <c r="BU35" s="52"/>
      <c r="BV35" s="46"/>
      <c r="BW35" s="52"/>
      <c r="BX35" s="52"/>
      <c r="BY35" s="46"/>
      <c r="BZ35" s="53"/>
    </row>
    <row r="36" spans="1:78" ht="15.6" x14ac:dyDescent="0.3">
      <c r="A36" s="97" t="s">
        <v>65</v>
      </c>
      <c r="B36" s="98" t="s">
        <v>50</v>
      </c>
      <c r="C36" s="96" t="s">
        <v>44</v>
      </c>
      <c r="D36" s="45" t="s">
        <v>51</v>
      </c>
      <c r="E36" s="127">
        <v>2015</v>
      </c>
      <c r="F36" s="46">
        <v>179</v>
      </c>
      <c r="G36" s="46" t="s">
        <v>41</v>
      </c>
      <c r="H36" s="47">
        <v>1</v>
      </c>
      <c r="I36" s="47">
        <v>0.25</v>
      </c>
      <c r="J36" s="47">
        <f>SUM(M36:BZ36)</f>
        <v>0</v>
      </c>
      <c r="K36" s="47">
        <f>I36+J36</f>
        <v>0.25</v>
      </c>
      <c r="L36" s="44"/>
      <c r="M36" s="48"/>
      <c r="N36" s="48"/>
      <c r="O36" s="48"/>
      <c r="P36" s="48"/>
      <c r="Q36" s="48"/>
      <c r="R36" s="48"/>
      <c r="S36" s="48"/>
      <c r="T36" s="48"/>
      <c r="U36" s="49"/>
      <c r="V36" s="50"/>
      <c r="W36" s="50"/>
      <c r="X36" s="50"/>
      <c r="Y36" s="50"/>
      <c r="Z36" s="50"/>
      <c r="AA36" s="50"/>
      <c r="AB36" s="51"/>
      <c r="AC36" s="51"/>
      <c r="AD36" s="51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46"/>
      <c r="AQ36" s="46"/>
      <c r="AR36" s="46"/>
      <c r="AS36" s="46"/>
      <c r="AT36" s="46"/>
      <c r="AU36" s="46"/>
      <c r="AV36" s="46"/>
      <c r="AW36" s="46"/>
      <c r="AX36" s="46"/>
      <c r="AY36" s="52"/>
      <c r="AZ36" s="52"/>
      <c r="BA36" s="52"/>
      <c r="BB36" s="52"/>
      <c r="BC36" s="52"/>
      <c r="BD36" s="52"/>
      <c r="BE36" s="52"/>
      <c r="BF36" s="52"/>
      <c r="BG36" s="52"/>
      <c r="BH36" s="46"/>
      <c r="BI36" s="46"/>
      <c r="BJ36" s="46"/>
      <c r="BK36" s="46"/>
      <c r="BL36" s="46"/>
      <c r="BM36" s="46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46"/>
      <c r="BZ36" s="53"/>
    </row>
    <row r="37" spans="1:78" ht="15.6" x14ac:dyDescent="0.3">
      <c r="A37" s="43" t="s">
        <v>65</v>
      </c>
      <c r="B37" s="44" t="s">
        <v>66</v>
      </c>
      <c r="C37" s="45" t="s">
        <v>76</v>
      </c>
      <c r="D37" s="45" t="s">
        <v>97</v>
      </c>
      <c r="E37" s="127">
        <v>2013</v>
      </c>
      <c r="F37" s="46">
        <v>322</v>
      </c>
      <c r="G37" s="46" t="s">
        <v>36</v>
      </c>
      <c r="H37" s="47">
        <v>1</v>
      </c>
      <c r="I37" s="47">
        <v>0.25</v>
      </c>
      <c r="J37" s="47">
        <f t="shared" si="0"/>
        <v>26</v>
      </c>
      <c r="K37" s="47">
        <f t="shared" si="1"/>
        <v>26.25</v>
      </c>
      <c r="L37" s="44"/>
      <c r="M37" s="48" t="s">
        <v>47</v>
      </c>
      <c r="N37" s="48">
        <v>5</v>
      </c>
      <c r="O37" s="48"/>
      <c r="P37" s="48" t="s">
        <v>49</v>
      </c>
      <c r="Q37" s="48">
        <v>3</v>
      </c>
      <c r="R37" s="48"/>
      <c r="S37" s="48" t="s">
        <v>49</v>
      </c>
      <c r="T37" s="48">
        <v>3</v>
      </c>
      <c r="U37" s="49"/>
      <c r="V37" s="50"/>
      <c r="W37" s="50"/>
      <c r="X37" s="50"/>
      <c r="Y37" s="50"/>
      <c r="Z37" s="50"/>
      <c r="AA37" s="50"/>
      <c r="AB37" s="51"/>
      <c r="AC37" s="51"/>
      <c r="AD37" s="51"/>
      <c r="AE37" s="50" t="s">
        <v>42</v>
      </c>
      <c r="AF37" s="50">
        <v>15</v>
      </c>
      <c r="AG37" s="50"/>
      <c r="AH37" s="50"/>
      <c r="AI37" s="50"/>
      <c r="AJ37" s="50"/>
      <c r="AK37" s="50"/>
      <c r="AL37" s="50"/>
      <c r="AM37" s="50"/>
      <c r="AN37" s="50"/>
      <c r="AO37" s="50"/>
      <c r="AP37" s="46"/>
      <c r="AQ37" s="46"/>
      <c r="AR37" s="46"/>
      <c r="AS37" s="46"/>
      <c r="AT37" s="46"/>
      <c r="AU37" s="46"/>
      <c r="AV37" s="46"/>
      <c r="AW37" s="46"/>
      <c r="AX37" s="46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46"/>
      <c r="BW37" s="52"/>
      <c r="BX37" s="52"/>
      <c r="BY37" s="46"/>
      <c r="BZ37" s="53"/>
    </row>
    <row r="38" spans="1:78" ht="15.6" x14ac:dyDescent="0.3">
      <c r="A38" s="43" t="s">
        <v>65</v>
      </c>
      <c r="B38" s="44" t="s">
        <v>66</v>
      </c>
      <c r="C38" s="45" t="s">
        <v>52</v>
      </c>
      <c r="D38" s="45" t="s">
        <v>98</v>
      </c>
      <c r="E38" s="127">
        <v>2013</v>
      </c>
      <c r="F38" s="46">
        <v>393</v>
      </c>
      <c r="G38" s="46" t="s">
        <v>46</v>
      </c>
      <c r="H38" s="47">
        <v>0</v>
      </c>
      <c r="I38" s="47">
        <v>0</v>
      </c>
      <c r="J38" s="47">
        <f t="shared" si="0"/>
        <v>0</v>
      </c>
      <c r="K38" s="47">
        <f t="shared" si="1"/>
        <v>0</v>
      </c>
      <c r="L38" s="54"/>
      <c r="M38" s="48"/>
      <c r="N38" s="48"/>
      <c r="O38" s="48"/>
      <c r="P38" s="48" t="s">
        <v>37</v>
      </c>
      <c r="Q38" s="48">
        <v>0</v>
      </c>
      <c r="R38" s="48"/>
      <c r="S38" s="48"/>
      <c r="T38" s="48"/>
      <c r="U38" s="49"/>
      <c r="V38" s="50"/>
      <c r="W38" s="50"/>
      <c r="X38" s="50"/>
      <c r="Y38" s="50"/>
      <c r="Z38" s="50"/>
      <c r="AA38" s="50"/>
      <c r="AB38" s="51"/>
      <c r="AC38" s="51"/>
      <c r="AD38" s="51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46"/>
      <c r="AQ38" s="46"/>
      <c r="AR38" s="46"/>
      <c r="AS38" s="46"/>
      <c r="AT38" s="46"/>
      <c r="AU38" s="46"/>
      <c r="AV38" s="46"/>
      <c r="AW38" s="46"/>
      <c r="AX38" s="46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46"/>
      <c r="BW38" s="52"/>
      <c r="BX38" s="52"/>
      <c r="BY38" s="46"/>
      <c r="BZ38" s="53"/>
    </row>
    <row r="39" spans="1:78" ht="15.6" x14ac:dyDescent="0.3">
      <c r="A39" s="43" t="s">
        <v>65</v>
      </c>
      <c r="B39" s="44" t="s">
        <v>66</v>
      </c>
      <c r="C39" s="45" t="s">
        <v>99</v>
      </c>
      <c r="D39" s="45" t="s">
        <v>100</v>
      </c>
      <c r="E39" s="127">
        <v>2014</v>
      </c>
      <c r="F39" s="46">
        <v>748</v>
      </c>
      <c r="G39" s="46" t="s">
        <v>46</v>
      </c>
      <c r="H39" s="47">
        <v>0</v>
      </c>
      <c r="I39" s="47">
        <v>0</v>
      </c>
      <c r="J39" s="47">
        <f t="shared" si="0"/>
        <v>0</v>
      </c>
      <c r="K39" s="47">
        <f t="shared" si="1"/>
        <v>0</v>
      </c>
      <c r="L39" s="54"/>
      <c r="M39" s="48"/>
      <c r="N39" s="48"/>
      <c r="O39" s="48"/>
      <c r="P39" s="48" t="s">
        <v>43</v>
      </c>
      <c r="Q39" s="48">
        <v>0</v>
      </c>
      <c r="R39" s="48"/>
      <c r="S39" s="48"/>
      <c r="T39" s="48"/>
      <c r="U39" s="49"/>
      <c r="V39" s="50"/>
      <c r="W39" s="50"/>
      <c r="X39" s="50"/>
      <c r="Y39" s="50"/>
      <c r="Z39" s="50"/>
      <c r="AA39" s="50"/>
      <c r="AB39" s="51"/>
      <c r="AC39" s="51"/>
      <c r="AD39" s="51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46"/>
      <c r="AQ39" s="46"/>
      <c r="AR39" s="46"/>
      <c r="AS39" s="46"/>
      <c r="AT39" s="46"/>
      <c r="AU39" s="46"/>
      <c r="AV39" s="46"/>
      <c r="AW39" s="46"/>
      <c r="AX39" s="46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46"/>
      <c r="BW39" s="52"/>
      <c r="BX39" s="52"/>
      <c r="BY39" s="46"/>
      <c r="BZ39" s="53"/>
    </row>
    <row r="40" spans="1:78" ht="15.6" x14ac:dyDescent="0.3">
      <c r="A40" s="43" t="s">
        <v>65</v>
      </c>
      <c r="B40" s="44" t="s">
        <v>66</v>
      </c>
      <c r="C40" s="45" t="s">
        <v>34</v>
      </c>
      <c r="D40" s="45" t="s">
        <v>101</v>
      </c>
      <c r="E40" s="127">
        <v>2015</v>
      </c>
      <c r="F40" s="46">
        <v>606</v>
      </c>
      <c r="G40" s="46" t="s">
        <v>46</v>
      </c>
      <c r="H40" s="47">
        <v>10</v>
      </c>
      <c r="I40" s="47">
        <v>2.5</v>
      </c>
      <c r="J40" s="47">
        <f t="shared" si="0"/>
        <v>3</v>
      </c>
      <c r="K40" s="47">
        <f t="shared" si="1"/>
        <v>5.5</v>
      </c>
      <c r="L40" s="44"/>
      <c r="M40" s="48"/>
      <c r="N40" s="48"/>
      <c r="O40" s="48"/>
      <c r="P40" s="48"/>
      <c r="Q40" s="48"/>
      <c r="R40" s="48"/>
      <c r="S40" s="48" t="s">
        <v>49</v>
      </c>
      <c r="T40" s="48">
        <v>3</v>
      </c>
      <c r="U40" s="49"/>
      <c r="V40" s="50"/>
      <c r="W40" s="50"/>
      <c r="X40" s="50"/>
      <c r="Y40" s="50"/>
      <c r="Z40" s="50"/>
      <c r="AA40" s="50"/>
      <c r="AB40" s="51"/>
      <c r="AC40" s="51"/>
      <c r="AD40" s="51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46"/>
      <c r="AQ40" s="46"/>
      <c r="AR40" s="46"/>
      <c r="AS40" s="46"/>
      <c r="AT40" s="46"/>
      <c r="AU40" s="46"/>
      <c r="AV40" s="46"/>
      <c r="AW40" s="46"/>
      <c r="AX40" s="46"/>
      <c r="AY40" s="52"/>
      <c r="AZ40" s="52"/>
      <c r="BA40" s="52"/>
      <c r="BB40" s="52"/>
      <c r="BC40" s="52"/>
      <c r="BD40" s="52"/>
      <c r="BE40" s="52"/>
      <c r="BF40" s="52"/>
      <c r="BG40" s="52"/>
      <c r="BH40" s="46"/>
      <c r="BI40" s="46"/>
      <c r="BJ40" s="46"/>
      <c r="BK40" s="46"/>
      <c r="BL40" s="46"/>
      <c r="BM40" s="46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46"/>
      <c r="BZ40" s="53"/>
    </row>
    <row r="41" spans="1:78" ht="15.6" x14ac:dyDescent="0.3">
      <c r="A41" s="43" t="s">
        <v>65</v>
      </c>
      <c r="B41" s="44" t="s">
        <v>50</v>
      </c>
      <c r="C41" s="45" t="s">
        <v>76</v>
      </c>
      <c r="D41" s="45" t="s">
        <v>102</v>
      </c>
      <c r="E41" s="127">
        <v>2014</v>
      </c>
      <c r="F41" s="46">
        <v>333</v>
      </c>
      <c r="G41" s="46" t="s">
        <v>41</v>
      </c>
      <c r="H41" s="47">
        <v>5.625</v>
      </c>
      <c r="I41" s="47">
        <v>1.40625</v>
      </c>
      <c r="J41" s="47">
        <f t="shared" si="0"/>
        <v>29</v>
      </c>
      <c r="K41" s="47">
        <f t="shared" si="1"/>
        <v>30.40625</v>
      </c>
      <c r="L41" s="44"/>
      <c r="M41" s="48" t="s">
        <v>42</v>
      </c>
      <c r="N41" s="48">
        <v>7</v>
      </c>
      <c r="O41" s="48"/>
      <c r="P41" s="48" t="s">
        <v>42</v>
      </c>
      <c r="Q41" s="48">
        <v>7</v>
      </c>
      <c r="R41" s="48"/>
      <c r="S41" s="48"/>
      <c r="T41" s="48"/>
      <c r="U41" s="49"/>
      <c r="V41" s="50"/>
      <c r="W41" s="50"/>
      <c r="X41" s="50"/>
      <c r="Y41" s="50"/>
      <c r="Z41" s="50"/>
      <c r="AA41" s="50"/>
      <c r="AB41" s="51" t="s">
        <v>42</v>
      </c>
      <c r="AC41" s="51">
        <v>15</v>
      </c>
      <c r="AD41" s="51">
        <v>0</v>
      </c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46"/>
      <c r="AQ41" s="46"/>
      <c r="AR41" s="46"/>
      <c r="AS41" s="46"/>
      <c r="AT41" s="46"/>
      <c r="AU41" s="46"/>
      <c r="AV41" s="46"/>
      <c r="AW41" s="46"/>
      <c r="AX41" s="46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2"/>
      <c r="BR41" s="52"/>
      <c r="BS41" s="52"/>
      <c r="BT41" s="52"/>
      <c r="BU41" s="52"/>
      <c r="BV41" s="46"/>
      <c r="BW41" s="52"/>
      <c r="BX41" s="52"/>
      <c r="BY41" s="46"/>
      <c r="BZ41" s="53"/>
    </row>
    <row r="42" spans="1:78" ht="15.6" x14ac:dyDescent="0.3">
      <c r="A42" s="43" t="s">
        <v>65</v>
      </c>
      <c r="B42" s="44" t="s">
        <v>50</v>
      </c>
      <c r="C42" s="45" t="s">
        <v>34</v>
      </c>
      <c r="D42" s="45" t="s">
        <v>103</v>
      </c>
      <c r="E42" s="127">
        <v>2013</v>
      </c>
      <c r="F42" s="46">
        <v>618</v>
      </c>
      <c r="G42" s="55" t="s">
        <v>69</v>
      </c>
      <c r="H42" s="47">
        <v>0</v>
      </c>
      <c r="I42" s="47">
        <v>0</v>
      </c>
      <c r="J42" s="47">
        <f t="shared" si="0"/>
        <v>0</v>
      </c>
      <c r="K42" s="47">
        <f t="shared" si="1"/>
        <v>0</v>
      </c>
      <c r="L42" s="44"/>
      <c r="M42" s="48"/>
      <c r="N42" s="48"/>
      <c r="O42" s="48"/>
      <c r="P42" s="48"/>
      <c r="Q42" s="48"/>
      <c r="R42" s="48"/>
      <c r="S42" s="48"/>
      <c r="T42" s="48"/>
      <c r="U42" s="49"/>
      <c r="V42" s="50"/>
      <c r="W42" s="50"/>
      <c r="X42" s="50"/>
      <c r="Y42" s="50"/>
      <c r="Z42" s="50"/>
      <c r="AA42" s="50"/>
      <c r="AB42" s="51"/>
      <c r="AC42" s="51"/>
      <c r="AD42" s="51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46"/>
      <c r="AQ42" s="46"/>
      <c r="AR42" s="46"/>
      <c r="AS42" s="46"/>
      <c r="AT42" s="46"/>
      <c r="AU42" s="46"/>
      <c r="AV42" s="46"/>
      <c r="AW42" s="46"/>
      <c r="AX42" s="46"/>
      <c r="AY42" s="52"/>
      <c r="AZ42" s="52"/>
      <c r="BA42" s="52"/>
      <c r="BB42" s="52"/>
      <c r="BC42" s="52"/>
      <c r="BD42" s="52"/>
      <c r="BE42" s="52"/>
      <c r="BF42" s="52"/>
      <c r="BG42" s="52"/>
      <c r="BH42" s="46"/>
      <c r="BI42" s="46"/>
      <c r="BJ42" s="46"/>
      <c r="BK42" s="46"/>
      <c r="BL42" s="46"/>
      <c r="BM42" s="46"/>
      <c r="BN42" s="52"/>
      <c r="BO42" s="52"/>
      <c r="BP42" s="52"/>
      <c r="BQ42" s="52"/>
      <c r="BR42" s="52"/>
      <c r="BS42" s="52"/>
      <c r="BT42" s="52"/>
      <c r="BU42" s="52"/>
      <c r="BV42" s="46"/>
      <c r="BW42" s="52"/>
      <c r="BX42" s="52"/>
      <c r="BY42" s="46"/>
      <c r="BZ42" s="53"/>
    </row>
    <row r="43" spans="1:78" ht="15.6" x14ac:dyDescent="0.3">
      <c r="A43" s="43" t="s">
        <v>65</v>
      </c>
      <c r="B43" s="44" t="s">
        <v>50</v>
      </c>
      <c r="C43" s="45" t="s">
        <v>44</v>
      </c>
      <c r="D43" s="45" t="s">
        <v>104</v>
      </c>
      <c r="E43" s="127">
        <v>2014</v>
      </c>
      <c r="F43" s="46">
        <v>161</v>
      </c>
      <c r="G43" s="46" t="s">
        <v>79</v>
      </c>
      <c r="H43" s="47">
        <v>1</v>
      </c>
      <c r="I43" s="47">
        <v>0.25</v>
      </c>
      <c r="J43" s="47">
        <f t="shared" si="0"/>
        <v>3</v>
      </c>
      <c r="K43" s="47">
        <f t="shared" si="1"/>
        <v>3.25</v>
      </c>
      <c r="L43" s="44"/>
      <c r="M43" s="48" t="s">
        <v>49</v>
      </c>
      <c r="N43" s="48">
        <v>3</v>
      </c>
      <c r="O43" s="48"/>
      <c r="P43" s="48" t="s">
        <v>37</v>
      </c>
      <c r="Q43" s="48">
        <v>0</v>
      </c>
      <c r="R43" s="48"/>
      <c r="S43" s="48"/>
      <c r="T43" s="48"/>
      <c r="U43" s="49"/>
      <c r="V43" s="50"/>
      <c r="W43" s="50"/>
      <c r="X43" s="50"/>
      <c r="Y43" s="50"/>
      <c r="Z43" s="50"/>
      <c r="AA43" s="50"/>
      <c r="AB43" s="51"/>
      <c r="AC43" s="51"/>
      <c r="AD43" s="51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46"/>
      <c r="AQ43" s="46"/>
      <c r="AR43" s="46"/>
      <c r="AS43" s="46"/>
      <c r="AT43" s="46"/>
      <c r="AU43" s="46"/>
      <c r="AV43" s="46"/>
      <c r="AW43" s="46"/>
      <c r="AX43" s="46"/>
      <c r="AY43" s="52"/>
      <c r="AZ43" s="52"/>
      <c r="BA43" s="52"/>
      <c r="BB43" s="52"/>
      <c r="BC43" s="52"/>
      <c r="BD43" s="52"/>
      <c r="BE43" s="52"/>
      <c r="BF43" s="52"/>
      <c r="BG43" s="52"/>
      <c r="BH43" s="46"/>
      <c r="BI43" s="46"/>
      <c r="BJ43" s="46"/>
      <c r="BK43" s="46"/>
      <c r="BL43" s="46"/>
      <c r="BM43" s="46"/>
      <c r="BN43" s="52"/>
      <c r="BO43" s="52"/>
      <c r="BP43" s="52"/>
      <c r="BQ43" s="52"/>
      <c r="BR43" s="52"/>
      <c r="BS43" s="52"/>
      <c r="BT43" s="52"/>
      <c r="BU43" s="52"/>
      <c r="BV43" s="46"/>
      <c r="BW43" s="52"/>
      <c r="BX43" s="52"/>
      <c r="BY43" s="46"/>
      <c r="BZ43" s="53"/>
    </row>
    <row r="44" spans="1:78" ht="15.6" x14ac:dyDescent="0.3">
      <c r="A44" s="43" t="s">
        <v>65</v>
      </c>
      <c r="B44" s="44" t="s">
        <v>66</v>
      </c>
      <c r="C44" s="45" t="s">
        <v>105</v>
      </c>
      <c r="D44" s="45" t="s">
        <v>106</v>
      </c>
      <c r="E44" s="127">
        <v>2013</v>
      </c>
      <c r="F44" s="46">
        <v>39</v>
      </c>
      <c r="G44" s="46" t="s">
        <v>46</v>
      </c>
      <c r="H44" s="47">
        <v>16</v>
      </c>
      <c r="I44" s="47">
        <v>4</v>
      </c>
      <c r="J44" s="47">
        <f t="shared" si="0"/>
        <v>19</v>
      </c>
      <c r="K44" s="47">
        <f t="shared" si="1"/>
        <v>23</v>
      </c>
      <c r="L44" s="44"/>
      <c r="M44" s="48"/>
      <c r="N44" s="48"/>
      <c r="O44" s="48"/>
      <c r="P44" s="48"/>
      <c r="Q44" s="48"/>
      <c r="R44" s="48"/>
      <c r="S44" s="48"/>
      <c r="T44" s="48"/>
      <c r="U44" s="51"/>
      <c r="V44" s="50"/>
      <c r="W44" s="50"/>
      <c r="X44" s="50"/>
      <c r="Y44" s="50"/>
      <c r="Z44" s="50"/>
      <c r="AA44" s="50"/>
      <c r="AB44" s="51"/>
      <c r="AC44" s="51"/>
      <c r="AD44" s="51"/>
      <c r="AE44" s="50" t="s">
        <v>54</v>
      </c>
      <c r="AF44" s="50">
        <v>6</v>
      </c>
      <c r="AG44" s="50"/>
      <c r="AH44" s="50"/>
      <c r="AI44" s="50"/>
      <c r="AJ44" s="50"/>
      <c r="AK44" s="50" t="s">
        <v>47</v>
      </c>
      <c r="AL44" s="50">
        <v>12</v>
      </c>
      <c r="AM44" s="50">
        <v>1</v>
      </c>
      <c r="AN44" s="50"/>
      <c r="AO44" s="50"/>
      <c r="AP44" s="46"/>
      <c r="AQ44" s="46"/>
      <c r="AR44" s="46"/>
      <c r="AS44" s="46"/>
      <c r="AT44" s="46"/>
      <c r="AU44" s="46"/>
      <c r="AV44" s="46"/>
      <c r="AW44" s="46"/>
      <c r="AX44" s="46"/>
      <c r="AY44" s="52"/>
      <c r="AZ44" s="52"/>
      <c r="BA44" s="52"/>
      <c r="BB44" s="52"/>
      <c r="BC44" s="52"/>
      <c r="BD44" s="52"/>
      <c r="BE44" s="52"/>
      <c r="BF44" s="52"/>
      <c r="BG44" s="52"/>
      <c r="BH44" s="46"/>
      <c r="BI44" s="46"/>
      <c r="BJ44" s="46"/>
      <c r="BK44" s="52"/>
      <c r="BL44" s="52"/>
      <c r="BM44" s="46"/>
      <c r="BN44" s="52"/>
      <c r="BO44" s="52"/>
      <c r="BP44" s="52"/>
      <c r="BQ44" s="52"/>
      <c r="BR44" s="52"/>
      <c r="BS44" s="52"/>
      <c r="BT44" s="52"/>
      <c r="BU44" s="52"/>
      <c r="BV44" s="46"/>
      <c r="BW44" s="52"/>
      <c r="BX44" s="52"/>
      <c r="BY44" s="46"/>
      <c r="BZ44" s="53"/>
    </row>
    <row r="45" spans="1:78" ht="15.6" x14ac:dyDescent="0.3">
      <c r="A45" s="43" t="s">
        <v>65</v>
      </c>
      <c r="B45" s="44" t="s">
        <v>66</v>
      </c>
      <c r="C45" s="45" t="s">
        <v>52</v>
      </c>
      <c r="D45" s="45" t="s">
        <v>107</v>
      </c>
      <c r="E45" s="127">
        <v>2013</v>
      </c>
      <c r="F45" s="46">
        <v>381</v>
      </c>
      <c r="G45" s="46" t="s">
        <v>36</v>
      </c>
      <c r="H45" s="47">
        <v>0</v>
      </c>
      <c r="I45" s="47">
        <v>0</v>
      </c>
      <c r="J45" s="47">
        <f t="shared" si="0"/>
        <v>0</v>
      </c>
      <c r="K45" s="47">
        <f t="shared" si="1"/>
        <v>0</v>
      </c>
      <c r="L45" s="54"/>
      <c r="M45" s="48"/>
      <c r="N45" s="48"/>
      <c r="O45" s="48"/>
      <c r="P45" s="48" t="s">
        <v>37</v>
      </c>
      <c r="Q45" s="48">
        <v>0</v>
      </c>
      <c r="R45" s="48"/>
      <c r="S45" s="48"/>
      <c r="T45" s="48"/>
      <c r="U45" s="51"/>
      <c r="V45" s="50"/>
      <c r="W45" s="50"/>
      <c r="X45" s="50"/>
      <c r="Y45" s="50"/>
      <c r="Z45" s="50"/>
      <c r="AA45" s="50"/>
      <c r="AB45" s="51"/>
      <c r="AC45" s="51"/>
      <c r="AD45" s="51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46"/>
      <c r="AQ45" s="46"/>
      <c r="AR45" s="46"/>
      <c r="AS45" s="46"/>
      <c r="AT45" s="46"/>
      <c r="AU45" s="46"/>
      <c r="AV45" s="46"/>
      <c r="AW45" s="46"/>
      <c r="AX45" s="46"/>
      <c r="AY45" s="52"/>
      <c r="AZ45" s="52"/>
      <c r="BA45" s="52"/>
      <c r="BB45" s="52"/>
      <c r="BC45" s="52"/>
      <c r="BD45" s="52"/>
      <c r="BE45" s="52"/>
      <c r="BF45" s="52"/>
      <c r="BG45" s="52"/>
      <c r="BH45" s="46"/>
      <c r="BI45" s="46"/>
      <c r="BJ45" s="46"/>
      <c r="BK45" s="52"/>
      <c r="BL45" s="52"/>
      <c r="BM45" s="46"/>
      <c r="BN45" s="52"/>
      <c r="BO45" s="52"/>
      <c r="BP45" s="52"/>
      <c r="BQ45" s="52"/>
      <c r="BR45" s="52"/>
      <c r="BS45" s="52"/>
      <c r="BT45" s="52"/>
      <c r="BU45" s="52"/>
      <c r="BV45" s="46"/>
      <c r="BW45" s="52"/>
      <c r="BX45" s="52"/>
      <c r="BY45" s="46"/>
      <c r="BZ45" s="53"/>
    </row>
    <row r="46" spans="1:78" ht="15.6" x14ac:dyDescent="0.3">
      <c r="A46" s="43" t="s">
        <v>65</v>
      </c>
      <c r="B46" s="44" t="s">
        <v>66</v>
      </c>
      <c r="C46" s="45" t="s">
        <v>110</v>
      </c>
      <c r="D46" s="45" t="s">
        <v>112</v>
      </c>
      <c r="E46" s="127">
        <v>2015</v>
      </c>
      <c r="F46" s="46">
        <v>717</v>
      </c>
      <c r="G46" s="46" t="s">
        <v>36</v>
      </c>
      <c r="H46" s="47">
        <v>0</v>
      </c>
      <c r="I46" s="47">
        <v>0</v>
      </c>
      <c r="J46" s="47">
        <f t="shared" si="0"/>
        <v>0</v>
      </c>
      <c r="K46" s="47">
        <f t="shared" si="1"/>
        <v>0</v>
      </c>
      <c r="L46" s="54"/>
      <c r="M46" s="48" t="s">
        <v>37</v>
      </c>
      <c r="N46" s="48">
        <v>0</v>
      </c>
      <c r="O46" s="48"/>
      <c r="P46" s="48" t="s">
        <v>54</v>
      </c>
      <c r="Q46" s="48">
        <v>0</v>
      </c>
      <c r="R46" s="48"/>
      <c r="S46" s="48" t="s">
        <v>43</v>
      </c>
      <c r="T46" s="48">
        <v>0</v>
      </c>
      <c r="U46" s="51"/>
      <c r="V46" s="50"/>
      <c r="W46" s="50"/>
      <c r="X46" s="50"/>
      <c r="Y46" s="50"/>
      <c r="Z46" s="50"/>
      <c r="AA46" s="50"/>
      <c r="AB46" s="51"/>
      <c r="AC46" s="51"/>
      <c r="AD46" s="51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46"/>
      <c r="AQ46" s="46"/>
      <c r="AR46" s="46"/>
      <c r="AS46" s="46"/>
      <c r="AT46" s="46"/>
      <c r="AU46" s="46"/>
      <c r="AV46" s="46"/>
      <c r="AW46" s="46"/>
      <c r="AX46" s="46"/>
      <c r="AY46" s="52"/>
      <c r="AZ46" s="52"/>
      <c r="BA46" s="52"/>
      <c r="BB46" s="52"/>
      <c r="BC46" s="52"/>
      <c r="BD46" s="52"/>
      <c r="BE46" s="52"/>
      <c r="BF46" s="52"/>
      <c r="BG46" s="52"/>
      <c r="BH46" s="46"/>
      <c r="BI46" s="46"/>
      <c r="BJ46" s="46"/>
      <c r="BK46" s="46"/>
      <c r="BL46" s="46"/>
      <c r="BM46" s="46"/>
      <c r="BN46" s="52"/>
      <c r="BO46" s="52"/>
      <c r="BP46" s="52"/>
      <c r="BQ46" s="52"/>
      <c r="BR46" s="52"/>
      <c r="BS46" s="52"/>
      <c r="BT46" s="52"/>
      <c r="BU46" s="52"/>
      <c r="BV46" s="46"/>
      <c r="BW46" s="52"/>
      <c r="BX46" s="52"/>
      <c r="BY46" s="46"/>
      <c r="BZ46" s="53"/>
    </row>
    <row r="47" spans="1:78" ht="15.6" x14ac:dyDescent="0.3">
      <c r="A47" s="43" t="s">
        <v>65</v>
      </c>
      <c r="B47" s="44" t="s">
        <v>50</v>
      </c>
      <c r="C47" s="45" t="s">
        <v>73</v>
      </c>
      <c r="D47" s="45" t="s">
        <v>113</v>
      </c>
      <c r="E47" s="127">
        <v>2014</v>
      </c>
      <c r="F47" s="46">
        <v>675</v>
      </c>
      <c r="G47" s="46" t="s">
        <v>79</v>
      </c>
      <c r="H47" s="47">
        <v>3</v>
      </c>
      <c r="I47" s="47">
        <v>0.75</v>
      </c>
      <c r="J47" s="47">
        <f t="shared" si="0"/>
        <v>0</v>
      </c>
      <c r="K47" s="47">
        <f t="shared" si="1"/>
        <v>0.75</v>
      </c>
      <c r="L47" s="44"/>
      <c r="M47" s="48"/>
      <c r="N47" s="48"/>
      <c r="O47" s="48"/>
      <c r="P47" s="48"/>
      <c r="Q47" s="48"/>
      <c r="R47" s="48"/>
      <c r="S47" s="48"/>
      <c r="T47" s="48"/>
      <c r="U47" s="51"/>
      <c r="V47" s="50"/>
      <c r="W47" s="50"/>
      <c r="X47" s="50"/>
      <c r="Y47" s="50"/>
      <c r="Z47" s="50"/>
      <c r="AA47" s="50"/>
      <c r="AB47" s="51"/>
      <c r="AC47" s="51"/>
      <c r="AD47" s="51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2"/>
      <c r="AQ47" s="52"/>
      <c r="AR47" s="46"/>
      <c r="AS47" s="46"/>
      <c r="AT47" s="46"/>
      <c r="AU47" s="46"/>
      <c r="AV47" s="46"/>
      <c r="AW47" s="46"/>
      <c r="AX47" s="46"/>
      <c r="AY47" s="52"/>
      <c r="AZ47" s="52"/>
      <c r="BA47" s="52"/>
      <c r="BB47" s="52"/>
      <c r="BC47" s="52"/>
      <c r="BD47" s="52"/>
      <c r="BE47" s="52"/>
      <c r="BF47" s="52"/>
      <c r="BG47" s="52"/>
      <c r="BH47" s="46"/>
      <c r="BI47" s="46"/>
      <c r="BJ47" s="46"/>
      <c r="BK47" s="46"/>
      <c r="BL47" s="46"/>
      <c r="BM47" s="46"/>
      <c r="BN47" s="52"/>
      <c r="BO47" s="52"/>
      <c r="BP47" s="52"/>
      <c r="BQ47" s="52"/>
      <c r="BR47" s="52"/>
      <c r="BS47" s="52"/>
      <c r="BT47" s="52"/>
      <c r="BU47" s="52"/>
      <c r="BV47" s="46"/>
      <c r="BW47" s="52"/>
      <c r="BX47" s="52"/>
      <c r="BY47" s="46"/>
      <c r="BZ47" s="53"/>
    </row>
    <row r="48" spans="1:78" ht="15.6" x14ac:dyDescent="0.3">
      <c r="A48" s="43" t="s">
        <v>65</v>
      </c>
      <c r="B48" s="44" t="s">
        <v>50</v>
      </c>
      <c r="C48" s="45" t="s">
        <v>44</v>
      </c>
      <c r="D48" s="45" t="s">
        <v>114</v>
      </c>
      <c r="E48" s="127">
        <v>2013</v>
      </c>
      <c r="F48" s="46">
        <v>184</v>
      </c>
      <c r="G48" s="46" t="s">
        <v>41</v>
      </c>
      <c r="H48" s="47">
        <v>1</v>
      </c>
      <c r="I48" s="47">
        <v>0.25</v>
      </c>
      <c r="J48" s="47">
        <f t="shared" si="0"/>
        <v>0</v>
      </c>
      <c r="K48" s="47">
        <f t="shared" si="1"/>
        <v>0.25</v>
      </c>
      <c r="L48" s="44"/>
      <c r="M48" s="48"/>
      <c r="N48" s="48"/>
      <c r="O48" s="48"/>
      <c r="P48" s="48"/>
      <c r="Q48" s="48"/>
      <c r="R48" s="48"/>
      <c r="S48" s="48"/>
      <c r="T48" s="48"/>
      <c r="U48" s="51"/>
      <c r="V48" s="50"/>
      <c r="W48" s="50"/>
      <c r="X48" s="50"/>
      <c r="Y48" s="50"/>
      <c r="Z48" s="50"/>
      <c r="AA48" s="50"/>
      <c r="AB48" s="51"/>
      <c r="AC48" s="51"/>
      <c r="AD48" s="51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46"/>
      <c r="AQ48" s="46"/>
      <c r="AR48" s="46"/>
      <c r="AS48" s="46"/>
      <c r="AT48" s="46"/>
      <c r="AU48" s="46"/>
      <c r="AV48" s="46"/>
      <c r="AW48" s="46"/>
      <c r="AX48" s="46"/>
      <c r="AY48" s="52"/>
      <c r="AZ48" s="52"/>
      <c r="BA48" s="52"/>
      <c r="BB48" s="52"/>
      <c r="BC48" s="52"/>
      <c r="BD48" s="52"/>
      <c r="BE48" s="52"/>
      <c r="BF48" s="52"/>
      <c r="BG48" s="52"/>
      <c r="BH48" s="46"/>
      <c r="BI48" s="46"/>
      <c r="BJ48" s="46"/>
      <c r="BK48" s="46"/>
      <c r="BL48" s="46"/>
      <c r="BM48" s="46"/>
      <c r="BN48" s="52"/>
      <c r="BO48" s="52"/>
      <c r="BP48" s="52"/>
      <c r="BQ48" s="52"/>
      <c r="BR48" s="52"/>
      <c r="BS48" s="52"/>
      <c r="BT48" s="52"/>
      <c r="BU48" s="52"/>
      <c r="BV48" s="46"/>
      <c r="BW48" s="52"/>
      <c r="BX48" s="52"/>
      <c r="BY48" s="46"/>
      <c r="BZ48" s="53"/>
    </row>
    <row r="49" spans="1:78" ht="15.6" x14ac:dyDescent="0.3">
      <c r="A49" s="43" t="s">
        <v>65</v>
      </c>
      <c r="B49" s="44" t="s">
        <v>66</v>
      </c>
      <c r="C49" s="45" t="s">
        <v>76</v>
      </c>
      <c r="D49" s="45" t="s">
        <v>115</v>
      </c>
      <c r="E49" s="127">
        <v>2014</v>
      </c>
      <c r="F49" s="46">
        <v>311</v>
      </c>
      <c r="G49" s="46" t="s">
        <v>95</v>
      </c>
      <c r="H49" s="47">
        <v>0</v>
      </c>
      <c r="I49" s="47">
        <v>0</v>
      </c>
      <c r="J49" s="47">
        <f t="shared" si="0"/>
        <v>14</v>
      </c>
      <c r="K49" s="47">
        <f t="shared" si="1"/>
        <v>14</v>
      </c>
      <c r="L49" s="46"/>
      <c r="M49" s="48" t="s">
        <v>49</v>
      </c>
      <c r="N49" s="48">
        <v>3</v>
      </c>
      <c r="O49" s="48"/>
      <c r="P49" s="48" t="s">
        <v>42</v>
      </c>
      <c r="Q49" s="48">
        <v>7</v>
      </c>
      <c r="R49" s="48"/>
      <c r="S49" s="48" t="s">
        <v>37</v>
      </c>
      <c r="T49" s="48">
        <v>0</v>
      </c>
      <c r="U49" s="49"/>
      <c r="V49" s="50"/>
      <c r="W49" s="50"/>
      <c r="X49" s="50"/>
      <c r="Y49" s="50"/>
      <c r="Z49" s="50"/>
      <c r="AA49" s="50"/>
      <c r="AB49" s="51"/>
      <c r="AC49" s="51"/>
      <c r="AD49" s="51"/>
      <c r="AE49" s="50" t="s">
        <v>37</v>
      </c>
      <c r="AF49" s="50">
        <v>4</v>
      </c>
      <c r="AG49" s="50"/>
      <c r="AH49" s="50"/>
      <c r="AI49" s="50"/>
      <c r="AJ49" s="50"/>
      <c r="AK49" s="50"/>
      <c r="AL49" s="50"/>
      <c r="AM49" s="50"/>
      <c r="AN49" s="50"/>
      <c r="AO49" s="50"/>
      <c r="AP49" s="46"/>
      <c r="AQ49" s="46"/>
      <c r="AR49" s="46"/>
      <c r="AS49" s="46"/>
      <c r="AT49" s="46"/>
      <c r="AU49" s="46"/>
      <c r="AV49" s="46"/>
      <c r="AW49" s="46"/>
      <c r="AX49" s="46"/>
      <c r="AY49" s="52"/>
      <c r="AZ49" s="52"/>
      <c r="BA49" s="52"/>
      <c r="BB49" s="52"/>
      <c r="BC49" s="52"/>
      <c r="BD49" s="52"/>
      <c r="BE49" s="52"/>
      <c r="BF49" s="52"/>
      <c r="BG49" s="52"/>
      <c r="BH49" s="46"/>
      <c r="BI49" s="46"/>
      <c r="BJ49" s="46"/>
      <c r="BK49" s="46"/>
      <c r="BL49" s="46"/>
      <c r="BM49" s="46"/>
      <c r="BN49" s="52"/>
      <c r="BO49" s="52"/>
      <c r="BP49" s="52"/>
      <c r="BQ49" s="52"/>
      <c r="BR49" s="52"/>
      <c r="BS49" s="52"/>
      <c r="BT49" s="52"/>
      <c r="BU49" s="52"/>
      <c r="BV49" s="46"/>
      <c r="BW49" s="52"/>
      <c r="BX49" s="52"/>
      <c r="BY49" s="46"/>
      <c r="BZ49" s="53"/>
    </row>
    <row r="50" spans="1:78" ht="15.6" x14ac:dyDescent="0.3">
      <c r="A50" s="43" t="s">
        <v>65</v>
      </c>
      <c r="B50" s="44" t="s">
        <v>66</v>
      </c>
      <c r="C50" s="45" t="s">
        <v>71</v>
      </c>
      <c r="D50" s="45" t="s">
        <v>116</v>
      </c>
      <c r="E50" s="127">
        <v>2014</v>
      </c>
      <c r="F50" s="46">
        <v>700</v>
      </c>
      <c r="G50" s="46" t="s">
        <v>36</v>
      </c>
      <c r="H50" s="47">
        <v>8</v>
      </c>
      <c r="I50" s="47">
        <v>2</v>
      </c>
      <c r="J50" s="47">
        <f t="shared" si="0"/>
        <v>12</v>
      </c>
      <c r="K50" s="47">
        <f t="shared" si="1"/>
        <v>14</v>
      </c>
      <c r="L50" s="44"/>
      <c r="M50" s="48" t="s">
        <v>42</v>
      </c>
      <c r="N50" s="48">
        <v>7</v>
      </c>
      <c r="O50" s="48"/>
      <c r="P50" s="48" t="s">
        <v>47</v>
      </c>
      <c r="Q50" s="48">
        <v>5</v>
      </c>
      <c r="R50" s="48"/>
      <c r="S50" s="48"/>
      <c r="T50" s="48"/>
      <c r="U50" s="51"/>
      <c r="V50" s="50"/>
      <c r="W50" s="50"/>
      <c r="X50" s="50"/>
      <c r="Y50" s="50"/>
      <c r="Z50" s="50"/>
      <c r="AA50" s="50"/>
      <c r="AB50" s="51"/>
      <c r="AC50" s="51"/>
      <c r="AD50" s="51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46"/>
      <c r="AQ50" s="46"/>
      <c r="AR50" s="46"/>
      <c r="AS50" s="46"/>
      <c r="AT50" s="46"/>
      <c r="AU50" s="46"/>
      <c r="AV50" s="46"/>
      <c r="AW50" s="46"/>
      <c r="AX50" s="46"/>
      <c r="AY50" s="52"/>
      <c r="AZ50" s="52"/>
      <c r="BA50" s="52"/>
      <c r="BB50" s="52"/>
      <c r="BC50" s="52"/>
      <c r="BD50" s="52"/>
      <c r="BE50" s="52"/>
      <c r="BF50" s="52"/>
      <c r="BG50" s="52"/>
      <c r="BH50" s="46"/>
      <c r="BI50" s="46"/>
      <c r="BJ50" s="46"/>
      <c r="BK50" s="46"/>
      <c r="BL50" s="46"/>
      <c r="BM50" s="46"/>
      <c r="BN50" s="52"/>
      <c r="BO50" s="52"/>
      <c r="BP50" s="52"/>
      <c r="BQ50" s="52"/>
      <c r="BR50" s="52"/>
      <c r="BS50" s="52"/>
      <c r="BT50" s="52"/>
      <c r="BU50" s="52"/>
      <c r="BV50" s="46"/>
      <c r="BW50" s="52"/>
      <c r="BX50" s="52"/>
      <c r="BY50" s="46"/>
      <c r="BZ50" s="53"/>
    </row>
    <row r="51" spans="1:78" ht="15.6" x14ac:dyDescent="0.3">
      <c r="A51" s="43" t="s">
        <v>65</v>
      </c>
      <c r="B51" s="44" t="s">
        <v>66</v>
      </c>
      <c r="C51" s="45" t="s">
        <v>52</v>
      </c>
      <c r="D51" s="45" t="s">
        <v>117</v>
      </c>
      <c r="E51" s="127">
        <v>2015</v>
      </c>
      <c r="F51" s="46">
        <v>398</v>
      </c>
      <c r="G51" s="46" t="s">
        <v>46</v>
      </c>
      <c r="H51" s="47">
        <v>0</v>
      </c>
      <c r="I51" s="47">
        <v>0</v>
      </c>
      <c r="J51" s="47">
        <f t="shared" si="0"/>
        <v>0</v>
      </c>
      <c r="K51" s="47">
        <f t="shared" si="1"/>
        <v>0</v>
      </c>
      <c r="L51" s="44"/>
      <c r="M51" s="48"/>
      <c r="N51" s="48"/>
      <c r="O51" s="48"/>
      <c r="P51" s="48"/>
      <c r="Q51" s="48"/>
      <c r="R51" s="48"/>
      <c r="S51" s="48" t="s">
        <v>82</v>
      </c>
      <c r="T51" s="48">
        <v>0</v>
      </c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46"/>
      <c r="AQ51" s="46"/>
      <c r="AR51" s="46"/>
      <c r="AS51" s="46"/>
      <c r="AT51" s="46"/>
      <c r="AU51" s="46"/>
      <c r="AV51" s="46"/>
      <c r="AW51" s="46"/>
      <c r="AX51" s="46"/>
      <c r="AY51" s="52"/>
      <c r="AZ51" s="52"/>
      <c r="BA51" s="52"/>
      <c r="BB51" s="52"/>
      <c r="BC51" s="52"/>
      <c r="BD51" s="52"/>
      <c r="BE51" s="52"/>
      <c r="BF51" s="52"/>
      <c r="BG51" s="52"/>
      <c r="BH51" s="46"/>
      <c r="BI51" s="46"/>
      <c r="BJ51" s="46"/>
      <c r="BK51" s="46"/>
      <c r="BL51" s="46"/>
      <c r="BM51" s="46"/>
      <c r="BN51" s="52"/>
      <c r="BO51" s="52"/>
      <c r="BP51" s="52"/>
      <c r="BQ51" s="52"/>
      <c r="BR51" s="52"/>
      <c r="BS51" s="52"/>
      <c r="BT51" s="52"/>
      <c r="BU51" s="52"/>
      <c r="BV51" s="46"/>
      <c r="BW51" s="52"/>
      <c r="BX51" s="52"/>
      <c r="BY51" s="46"/>
      <c r="BZ51" s="53"/>
    </row>
    <row r="52" spans="1:78" ht="15.6" x14ac:dyDescent="0.3">
      <c r="A52" s="43" t="s">
        <v>65</v>
      </c>
      <c r="B52" s="44" t="s">
        <v>66</v>
      </c>
      <c r="C52" s="45" t="s">
        <v>52</v>
      </c>
      <c r="D52" s="45" t="s">
        <v>118</v>
      </c>
      <c r="E52" s="127">
        <v>2013</v>
      </c>
      <c r="F52" s="46">
        <v>397</v>
      </c>
      <c r="G52" s="46" t="s">
        <v>46</v>
      </c>
      <c r="H52" s="47">
        <v>0</v>
      </c>
      <c r="I52" s="47">
        <v>0</v>
      </c>
      <c r="J52" s="47">
        <f t="shared" si="0"/>
        <v>0</v>
      </c>
      <c r="K52" s="47">
        <f t="shared" si="1"/>
        <v>0</v>
      </c>
      <c r="L52" s="44"/>
      <c r="M52" s="48"/>
      <c r="N52" s="48"/>
      <c r="O52" s="48"/>
      <c r="P52" s="48" t="s">
        <v>119</v>
      </c>
      <c r="Q52" s="48">
        <v>0</v>
      </c>
      <c r="R52" s="48"/>
      <c r="S52" s="48" t="s">
        <v>119</v>
      </c>
      <c r="T52" s="48">
        <v>0</v>
      </c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46"/>
      <c r="AQ52" s="46"/>
      <c r="AR52" s="46"/>
      <c r="AS52" s="46"/>
      <c r="AT52" s="46"/>
      <c r="AU52" s="46"/>
      <c r="AV52" s="46"/>
      <c r="AW52" s="46"/>
      <c r="AX52" s="46"/>
      <c r="AY52" s="52"/>
      <c r="AZ52" s="52"/>
      <c r="BA52" s="52"/>
      <c r="BB52" s="52"/>
      <c r="BC52" s="52"/>
      <c r="BD52" s="52"/>
      <c r="BE52" s="52"/>
      <c r="BF52" s="52"/>
      <c r="BG52" s="52"/>
      <c r="BH52" s="46"/>
      <c r="BI52" s="46"/>
      <c r="BJ52" s="46"/>
      <c r="BK52" s="46"/>
      <c r="BL52" s="46"/>
      <c r="BM52" s="46"/>
      <c r="BN52" s="52"/>
      <c r="BO52" s="52"/>
      <c r="BP52" s="52"/>
      <c r="BQ52" s="52"/>
      <c r="BR52" s="52"/>
      <c r="BS52" s="52"/>
      <c r="BT52" s="52"/>
      <c r="BU52" s="52"/>
      <c r="BV52" s="46"/>
      <c r="BW52" s="52"/>
      <c r="BX52" s="52"/>
      <c r="BY52" s="46"/>
      <c r="BZ52" s="53"/>
    </row>
    <row r="53" spans="1:78" ht="15.6" x14ac:dyDescent="0.3">
      <c r="A53" s="43" t="s">
        <v>65</v>
      </c>
      <c r="B53" s="44" t="s">
        <v>66</v>
      </c>
      <c r="C53" s="45" t="s">
        <v>76</v>
      </c>
      <c r="D53" s="45" t="s">
        <v>121</v>
      </c>
      <c r="E53" s="127">
        <v>2014</v>
      </c>
      <c r="F53" s="46">
        <v>303</v>
      </c>
      <c r="G53" s="46" t="s">
        <v>95</v>
      </c>
      <c r="H53" s="47">
        <v>0</v>
      </c>
      <c r="I53" s="47">
        <v>0</v>
      </c>
      <c r="J53" s="47">
        <f t="shared" si="0"/>
        <v>19</v>
      </c>
      <c r="K53" s="47">
        <f t="shared" si="1"/>
        <v>19</v>
      </c>
      <c r="L53" s="44"/>
      <c r="M53" s="48" t="s">
        <v>47</v>
      </c>
      <c r="N53" s="48">
        <v>5</v>
      </c>
      <c r="O53" s="48"/>
      <c r="P53" s="48" t="s">
        <v>42</v>
      </c>
      <c r="Q53" s="48">
        <v>7</v>
      </c>
      <c r="R53" s="48"/>
      <c r="S53" s="48" t="s">
        <v>42</v>
      </c>
      <c r="T53" s="48">
        <v>7</v>
      </c>
      <c r="U53" s="49"/>
      <c r="V53" s="51"/>
      <c r="W53" s="51"/>
      <c r="X53" s="51"/>
      <c r="Y53" s="51"/>
      <c r="Z53" s="51"/>
      <c r="AA53" s="51"/>
      <c r="AB53" s="51"/>
      <c r="AC53" s="51"/>
      <c r="AD53" s="51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46"/>
      <c r="AQ53" s="46"/>
      <c r="AR53" s="46"/>
      <c r="AS53" s="46"/>
      <c r="AT53" s="46"/>
      <c r="AU53" s="46"/>
      <c r="AV53" s="46"/>
      <c r="AW53" s="46"/>
      <c r="AX53" s="46"/>
      <c r="AY53" s="52"/>
      <c r="AZ53" s="52"/>
      <c r="BA53" s="52"/>
      <c r="BB53" s="52"/>
      <c r="BC53" s="52"/>
      <c r="BD53" s="52"/>
      <c r="BE53" s="52"/>
      <c r="BF53" s="52"/>
      <c r="BG53" s="52"/>
      <c r="BH53" s="46"/>
      <c r="BI53" s="46"/>
      <c r="BJ53" s="46"/>
      <c r="BK53" s="52"/>
      <c r="BL53" s="52"/>
      <c r="BM53" s="46"/>
      <c r="BN53" s="52"/>
      <c r="BO53" s="52"/>
      <c r="BP53" s="52"/>
      <c r="BQ53" s="52"/>
      <c r="BR53" s="52"/>
      <c r="BS53" s="52"/>
      <c r="BT53" s="52"/>
      <c r="BU53" s="52"/>
      <c r="BV53" s="46"/>
      <c r="BW53" s="52"/>
      <c r="BX53" s="52"/>
      <c r="BY53" s="46"/>
      <c r="BZ53" s="53"/>
    </row>
    <row r="54" spans="1:78" ht="15.6" x14ac:dyDescent="0.3">
      <c r="A54" s="43" t="s">
        <v>65</v>
      </c>
      <c r="B54" s="44" t="s">
        <v>66</v>
      </c>
      <c r="C54" s="45" t="s">
        <v>76</v>
      </c>
      <c r="D54" s="45" t="s">
        <v>122</v>
      </c>
      <c r="E54" s="127">
        <v>2015</v>
      </c>
      <c r="F54" s="46">
        <v>324</v>
      </c>
      <c r="G54" s="46" t="s">
        <v>36</v>
      </c>
      <c r="H54" s="47">
        <v>0</v>
      </c>
      <c r="I54" s="47">
        <v>0</v>
      </c>
      <c r="J54" s="47">
        <f t="shared" si="0"/>
        <v>0</v>
      </c>
      <c r="K54" s="47">
        <f t="shared" si="1"/>
        <v>0</v>
      </c>
      <c r="L54" s="44"/>
      <c r="M54" s="48" t="s">
        <v>37</v>
      </c>
      <c r="N54" s="48">
        <v>0</v>
      </c>
      <c r="O54" s="48"/>
      <c r="P54" s="48"/>
      <c r="Q54" s="48"/>
      <c r="R54" s="48"/>
      <c r="S54" s="48" t="s">
        <v>54</v>
      </c>
      <c r="T54" s="48">
        <v>0</v>
      </c>
      <c r="U54" s="49"/>
      <c r="V54" s="51"/>
      <c r="W54" s="51"/>
      <c r="X54" s="51"/>
      <c r="Y54" s="51"/>
      <c r="Z54" s="51"/>
      <c r="AA54" s="51"/>
      <c r="AB54" s="51"/>
      <c r="AC54" s="51"/>
      <c r="AD54" s="51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46"/>
      <c r="AQ54" s="46"/>
      <c r="AR54" s="46"/>
      <c r="AS54" s="46"/>
      <c r="AT54" s="46"/>
      <c r="AU54" s="46"/>
      <c r="AV54" s="46"/>
      <c r="AW54" s="46"/>
      <c r="AX54" s="46"/>
      <c r="AY54" s="52"/>
      <c r="AZ54" s="52"/>
      <c r="BA54" s="52"/>
      <c r="BB54" s="52"/>
      <c r="BC54" s="52"/>
      <c r="BD54" s="52"/>
      <c r="BE54" s="52"/>
      <c r="BF54" s="52"/>
      <c r="BG54" s="52"/>
      <c r="BH54" s="46"/>
      <c r="BI54" s="46"/>
      <c r="BJ54" s="46"/>
      <c r="BK54" s="52"/>
      <c r="BL54" s="52"/>
      <c r="BM54" s="46"/>
      <c r="BN54" s="52"/>
      <c r="BO54" s="52"/>
      <c r="BP54" s="52"/>
      <c r="BQ54" s="52"/>
      <c r="BR54" s="52"/>
      <c r="BS54" s="52"/>
      <c r="BT54" s="52"/>
      <c r="BU54" s="52"/>
      <c r="BV54" s="46"/>
      <c r="BW54" s="52"/>
      <c r="BX54" s="52"/>
      <c r="BY54" s="46"/>
      <c r="BZ54" s="53"/>
    </row>
    <row r="55" spans="1:78" ht="15.6" x14ac:dyDescent="0.3">
      <c r="A55" s="43" t="s">
        <v>65</v>
      </c>
      <c r="B55" s="44" t="s">
        <v>66</v>
      </c>
      <c r="C55" s="45" t="s">
        <v>76</v>
      </c>
      <c r="D55" s="45" t="s">
        <v>123</v>
      </c>
      <c r="E55" s="127">
        <v>2013</v>
      </c>
      <c r="F55" s="46">
        <v>326</v>
      </c>
      <c r="G55" s="46" t="s">
        <v>36</v>
      </c>
      <c r="H55" s="47">
        <v>0</v>
      </c>
      <c r="I55" s="47">
        <v>0</v>
      </c>
      <c r="J55" s="47">
        <f t="shared" si="0"/>
        <v>5</v>
      </c>
      <c r="K55" s="47">
        <f t="shared" si="1"/>
        <v>5</v>
      </c>
      <c r="L55" s="44"/>
      <c r="M55" s="48" t="s">
        <v>43</v>
      </c>
      <c r="N55" s="48">
        <v>0</v>
      </c>
      <c r="O55" s="48"/>
      <c r="P55" s="48" t="s">
        <v>54</v>
      </c>
      <c r="Q55" s="48">
        <v>0</v>
      </c>
      <c r="R55" s="48"/>
      <c r="S55" s="48" t="s">
        <v>47</v>
      </c>
      <c r="T55" s="48">
        <v>5</v>
      </c>
      <c r="U55" s="49"/>
      <c r="V55" s="51"/>
      <c r="W55" s="51"/>
      <c r="X55" s="51"/>
      <c r="Y55" s="51"/>
      <c r="Z55" s="51"/>
      <c r="AA55" s="51"/>
      <c r="AB55" s="51"/>
      <c r="AC55" s="51"/>
      <c r="AD55" s="51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46"/>
      <c r="AQ55" s="46"/>
      <c r="AR55" s="46"/>
      <c r="AS55" s="46"/>
      <c r="AT55" s="46"/>
      <c r="AU55" s="46"/>
      <c r="AV55" s="46"/>
      <c r="AW55" s="46"/>
      <c r="AX55" s="46"/>
      <c r="AY55" s="52"/>
      <c r="AZ55" s="52"/>
      <c r="BA55" s="52"/>
      <c r="BB55" s="52"/>
      <c r="BC55" s="52"/>
      <c r="BD55" s="52"/>
      <c r="BE55" s="52"/>
      <c r="BF55" s="52"/>
      <c r="BG55" s="52"/>
      <c r="BH55" s="46"/>
      <c r="BI55" s="46"/>
      <c r="BJ55" s="46"/>
      <c r="BK55" s="52"/>
      <c r="BL55" s="52"/>
      <c r="BM55" s="46"/>
      <c r="BN55" s="52"/>
      <c r="BO55" s="52"/>
      <c r="BP55" s="52"/>
      <c r="BQ55" s="52"/>
      <c r="BR55" s="52"/>
      <c r="BS55" s="52"/>
      <c r="BT55" s="52"/>
      <c r="BU55" s="52"/>
      <c r="BV55" s="46"/>
      <c r="BW55" s="52"/>
      <c r="BX55" s="52"/>
      <c r="BY55" s="46"/>
      <c r="BZ55" s="53"/>
    </row>
    <row r="56" spans="1:78" ht="15.6" x14ac:dyDescent="0.3">
      <c r="A56" s="43" t="s">
        <v>65</v>
      </c>
      <c r="B56" s="44" t="s">
        <v>66</v>
      </c>
      <c r="C56" s="45" t="s">
        <v>110</v>
      </c>
      <c r="D56" s="45" t="s">
        <v>124</v>
      </c>
      <c r="E56" s="127">
        <v>2014</v>
      </c>
      <c r="F56" s="46">
        <v>720</v>
      </c>
      <c r="G56" s="46" t="s">
        <v>36</v>
      </c>
      <c r="H56" s="47">
        <v>0</v>
      </c>
      <c r="I56" s="47">
        <v>0</v>
      </c>
      <c r="J56" s="47">
        <f t="shared" si="0"/>
        <v>0</v>
      </c>
      <c r="K56" s="47">
        <f t="shared" si="1"/>
        <v>0</v>
      </c>
      <c r="L56" s="44"/>
      <c r="M56" s="48" t="s">
        <v>54</v>
      </c>
      <c r="N56" s="48">
        <v>0</v>
      </c>
      <c r="O56" s="48"/>
      <c r="P56" s="48"/>
      <c r="Q56" s="48"/>
      <c r="R56" s="48"/>
      <c r="S56" s="48"/>
      <c r="T56" s="48"/>
      <c r="U56" s="49"/>
      <c r="V56" s="51"/>
      <c r="W56" s="51"/>
      <c r="X56" s="51"/>
      <c r="Y56" s="51"/>
      <c r="Z56" s="51"/>
      <c r="AA56" s="51"/>
      <c r="AB56" s="51"/>
      <c r="AC56" s="51"/>
      <c r="AD56" s="51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46"/>
      <c r="AQ56" s="46"/>
      <c r="AR56" s="46"/>
      <c r="AS56" s="46"/>
      <c r="AT56" s="46"/>
      <c r="AU56" s="46"/>
      <c r="AV56" s="46"/>
      <c r="AW56" s="46"/>
      <c r="AX56" s="46"/>
      <c r="AY56" s="52"/>
      <c r="AZ56" s="52"/>
      <c r="BA56" s="52"/>
      <c r="BB56" s="52"/>
      <c r="BC56" s="52"/>
      <c r="BD56" s="52"/>
      <c r="BE56" s="52"/>
      <c r="BF56" s="52"/>
      <c r="BG56" s="52"/>
      <c r="BH56" s="46"/>
      <c r="BI56" s="46"/>
      <c r="BJ56" s="46"/>
      <c r="BK56" s="52"/>
      <c r="BL56" s="52"/>
      <c r="BM56" s="46"/>
      <c r="BN56" s="52"/>
      <c r="BO56" s="52"/>
      <c r="BP56" s="52"/>
      <c r="BQ56" s="52"/>
      <c r="BR56" s="52"/>
      <c r="BS56" s="52"/>
      <c r="BT56" s="52"/>
      <c r="BU56" s="52"/>
      <c r="BV56" s="46"/>
      <c r="BW56" s="52"/>
      <c r="BX56" s="52"/>
      <c r="BY56" s="46"/>
      <c r="BZ56" s="53"/>
    </row>
    <row r="57" spans="1:78" ht="15.6" x14ac:dyDescent="0.3">
      <c r="A57" s="43" t="s">
        <v>65</v>
      </c>
      <c r="B57" s="44" t="s">
        <v>50</v>
      </c>
      <c r="C57" s="45" t="s">
        <v>73</v>
      </c>
      <c r="D57" s="45" t="s">
        <v>125</v>
      </c>
      <c r="E57" s="127">
        <v>2013</v>
      </c>
      <c r="F57" s="46">
        <v>676</v>
      </c>
      <c r="G57" s="46" t="s">
        <v>41</v>
      </c>
      <c r="H57" s="47">
        <v>10</v>
      </c>
      <c r="I57" s="47">
        <v>2.5</v>
      </c>
      <c r="J57" s="47">
        <f t="shared" si="0"/>
        <v>8</v>
      </c>
      <c r="K57" s="47">
        <f t="shared" si="1"/>
        <v>10.5</v>
      </c>
      <c r="L57" s="44"/>
      <c r="M57" s="48" t="s">
        <v>47</v>
      </c>
      <c r="N57" s="48">
        <v>5</v>
      </c>
      <c r="O57" s="48"/>
      <c r="P57" s="48" t="s">
        <v>49</v>
      </c>
      <c r="Q57" s="48">
        <v>3</v>
      </c>
      <c r="R57" s="48"/>
      <c r="S57" s="48" t="s">
        <v>37</v>
      </c>
      <c r="T57" s="48">
        <v>0</v>
      </c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2"/>
      <c r="AQ57" s="52"/>
      <c r="AR57" s="46"/>
      <c r="AS57" s="46"/>
      <c r="AT57" s="46"/>
      <c r="AU57" s="46"/>
      <c r="AV57" s="46"/>
      <c r="AW57" s="46"/>
      <c r="AX57" s="46"/>
      <c r="AY57" s="52"/>
      <c r="AZ57" s="52"/>
      <c r="BA57" s="52"/>
      <c r="BB57" s="52"/>
      <c r="BC57" s="52"/>
      <c r="BD57" s="52"/>
      <c r="BE57" s="52"/>
      <c r="BF57" s="52"/>
      <c r="BG57" s="52"/>
      <c r="BH57" s="46"/>
      <c r="BI57" s="46"/>
      <c r="BJ57" s="46"/>
      <c r="BK57" s="46"/>
      <c r="BL57" s="46"/>
      <c r="BM57" s="46"/>
      <c r="BN57" s="52"/>
      <c r="BO57" s="52"/>
      <c r="BP57" s="52"/>
      <c r="BQ57" s="52"/>
      <c r="BR57" s="52"/>
      <c r="BS57" s="52"/>
      <c r="BT57" s="52"/>
      <c r="BU57" s="52"/>
      <c r="BV57" s="46"/>
      <c r="BW57" s="52"/>
      <c r="BX57" s="52"/>
      <c r="BY57" s="46"/>
      <c r="BZ57" s="53"/>
    </row>
    <row r="58" spans="1:78" ht="15.6" x14ac:dyDescent="0.3">
      <c r="A58" s="43" t="s">
        <v>65</v>
      </c>
      <c r="B58" s="44" t="s">
        <v>66</v>
      </c>
      <c r="C58" s="45" t="s">
        <v>110</v>
      </c>
      <c r="D58" s="45" t="s">
        <v>126</v>
      </c>
      <c r="E58" s="127">
        <v>2015</v>
      </c>
      <c r="F58" s="46">
        <v>725</v>
      </c>
      <c r="G58" s="46" t="s">
        <v>36</v>
      </c>
      <c r="H58" s="47">
        <v>0</v>
      </c>
      <c r="I58" s="47">
        <v>0</v>
      </c>
      <c r="J58" s="47">
        <f t="shared" si="0"/>
        <v>0</v>
      </c>
      <c r="K58" s="47">
        <f t="shared" si="1"/>
        <v>0</v>
      </c>
      <c r="L58" s="46"/>
      <c r="M58" s="48" t="s">
        <v>43</v>
      </c>
      <c r="N58" s="48">
        <v>0</v>
      </c>
      <c r="O58" s="48"/>
      <c r="P58" s="48" t="s">
        <v>75</v>
      </c>
      <c r="Q58" s="48">
        <v>0</v>
      </c>
      <c r="R58" s="48"/>
      <c r="S58" s="48" t="s">
        <v>82</v>
      </c>
      <c r="T58" s="48">
        <v>0</v>
      </c>
      <c r="U58" s="49"/>
      <c r="V58" s="51"/>
      <c r="W58" s="51"/>
      <c r="X58" s="51"/>
      <c r="Y58" s="51"/>
      <c r="Z58" s="51"/>
      <c r="AA58" s="51"/>
      <c r="AB58" s="51"/>
      <c r="AC58" s="51"/>
      <c r="AD58" s="51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46"/>
      <c r="AQ58" s="46"/>
      <c r="AR58" s="46"/>
      <c r="AS58" s="46"/>
      <c r="AT58" s="46"/>
      <c r="AU58" s="46"/>
      <c r="AV58" s="46"/>
      <c r="AW58" s="46"/>
      <c r="AX58" s="46"/>
      <c r="AY58" s="52"/>
      <c r="AZ58" s="52"/>
      <c r="BA58" s="52"/>
      <c r="BB58" s="52"/>
      <c r="BC58" s="52"/>
      <c r="BD58" s="52"/>
      <c r="BE58" s="52"/>
      <c r="BF58" s="52"/>
      <c r="BG58" s="52"/>
      <c r="BH58" s="46"/>
      <c r="BI58" s="46"/>
      <c r="BJ58" s="46"/>
      <c r="BK58" s="46"/>
      <c r="BL58" s="46"/>
      <c r="BM58" s="46"/>
      <c r="BN58" s="52"/>
      <c r="BO58" s="52"/>
      <c r="BP58" s="52"/>
      <c r="BQ58" s="52"/>
      <c r="BR58" s="52"/>
      <c r="BS58" s="52"/>
      <c r="BT58" s="52"/>
      <c r="BU58" s="52"/>
      <c r="BV58" s="46"/>
      <c r="BW58" s="52"/>
      <c r="BX58" s="52"/>
      <c r="BY58" s="46"/>
      <c r="BZ58" s="53"/>
    </row>
    <row r="59" spans="1:78" ht="15.6" x14ac:dyDescent="0.3">
      <c r="A59" s="43" t="s">
        <v>65</v>
      </c>
      <c r="B59" s="44" t="s">
        <v>50</v>
      </c>
      <c r="C59" s="45" t="s">
        <v>34</v>
      </c>
      <c r="D59" s="45" t="s">
        <v>127</v>
      </c>
      <c r="E59" s="127">
        <v>2013</v>
      </c>
      <c r="F59" s="46">
        <v>596</v>
      </c>
      <c r="G59" s="46" t="s">
        <v>41</v>
      </c>
      <c r="H59" s="47">
        <v>1.25</v>
      </c>
      <c r="I59" s="47">
        <v>0.3125</v>
      </c>
      <c r="J59" s="47">
        <f t="shared" si="0"/>
        <v>0</v>
      </c>
      <c r="K59" s="47">
        <f t="shared" si="1"/>
        <v>0.3125</v>
      </c>
      <c r="L59" s="44"/>
      <c r="M59" s="48"/>
      <c r="N59" s="48"/>
      <c r="O59" s="48"/>
      <c r="P59" s="48"/>
      <c r="Q59" s="48"/>
      <c r="R59" s="48"/>
      <c r="S59" s="48"/>
      <c r="T59" s="48"/>
      <c r="U59" s="49"/>
      <c r="V59" s="51"/>
      <c r="W59" s="51"/>
      <c r="X59" s="51"/>
      <c r="Y59" s="51"/>
      <c r="Z59" s="51"/>
      <c r="AA59" s="51"/>
      <c r="AB59" s="51"/>
      <c r="AC59" s="51"/>
      <c r="AD59" s="51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46"/>
      <c r="AQ59" s="46"/>
      <c r="AR59" s="46"/>
      <c r="AS59" s="46"/>
      <c r="AT59" s="46"/>
      <c r="AU59" s="46"/>
      <c r="AV59" s="46"/>
      <c r="AW59" s="46"/>
      <c r="AX59" s="46"/>
      <c r="AY59" s="52"/>
      <c r="AZ59" s="52"/>
      <c r="BA59" s="52"/>
      <c r="BB59" s="52"/>
      <c r="BC59" s="52"/>
      <c r="BD59" s="52"/>
      <c r="BE59" s="52"/>
      <c r="BF59" s="52"/>
      <c r="BG59" s="52"/>
      <c r="BH59" s="46"/>
      <c r="BI59" s="46"/>
      <c r="BJ59" s="46"/>
      <c r="BK59" s="46"/>
      <c r="BL59" s="46"/>
      <c r="BM59" s="46"/>
      <c r="BN59" s="52"/>
      <c r="BO59" s="52"/>
      <c r="BP59" s="52"/>
      <c r="BQ59" s="52"/>
      <c r="BR59" s="52"/>
      <c r="BS59" s="52"/>
      <c r="BT59" s="52"/>
      <c r="BU59" s="52"/>
      <c r="BV59" s="46"/>
      <c r="BW59" s="52"/>
      <c r="BX59" s="52"/>
      <c r="BY59" s="46"/>
      <c r="BZ59" s="53"/>
    </row>
    <row r="60" spans="1:78" ht="15.6" x14ac:dyDescent="0.3">
      <c r="A60" s="43" t="s">
        <v>65</v>
      </c>
      <c r="B60" s="44" t="s">
        <v>66</v>
      </c>
      <c r="C60" s="45" t="s">
        <v>39</v>
      </c>
      <c r="D60" s="45" t="s">
        <v>128</v>
      </c>
      <c r="E60" s="127">
        <v>2014</v>
      </c>
      <c r="F60" s="46">
        <v>502</v>
      </c>
      <c r="G60" s="46" t="s">
        <v>36</v>
      </c>
      <c r="H60" s="47">
        <v>0</v>
      </c>
      <c r="I60" s="47">
        <v>0</v>
      </c>
      <c r="J60" s="47">
        <f t="shared" si="0"/>
        <v>0</v>
      </c>
      <c r="K60" s="47">
        <f t="shared" si="1"/>
        <v>0</v>
      </c>
      <c r="L60" s="44"/>
      <c r="M60" s="48" t="s">
        <v>82</v>
      </c>
      <c r="N60" s="48">
        <v>0</v>
      </c>
      <c r="O60" s="48"/>
      <c r="P60" s="48"/>
      <c r="Q60" s="48"/>
      <c r="R60" s="48"/>
      <c r="S60" s="48" t="s">
        <v>43</v>
      </c>
      <c r="T60" s="48">
        <v>0</v>
      </c>
      <c r="U60" s="49"/>
      <c r="V60" s="51"/>
      <c r="W60" s="51"/>
      <c r="X60" s="51"/>
      <c r="Y60" s="51"/>
      <c r="Z60" s="51"/>
      <c r="AA60" s="51"/>
      <c r="AB60" s="51"/>
      <c r="AC60" s="51"/>
      <c r="AD60" s="51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46"/>
      <c r="AQ60" s="46"/>
      <c r="AR60" s="46"/>
      <c r="AS60" s="46"/>
      <c r="AT60" s="46"/>
      <c r="AU60" s="46"/>
      <c r="AV60" s="46"/>
      <c r="AW60" s="46"/>
      <c r="AX60" s="46"/>
      <c r="AY60" s="52"/>
      <c r="AZ60" s="52"/>
      <c r="BA60" s="52"/>
      <c r="BB60" s="52"/>
      <c r="BC60" s="52"/>
      <c r="BD60" s="52"/>
      <c r="BE60" s="52"/>
      <c r="BF60" s="52"/>
      <c r="BG60" s="52"/>
      <c r="BH60" s="46"/>
      <c r="BI60" s="46"/>
      <c r="BJ60" s="46"/>
      <c r="BK60" s="46"/>
      <c r="BL60" s="46"/>
      <c r="BM60" s="46"/>
      <c r="BN60" s="52"/>
      <c r="BO60" s="52"/>
      <c r="BP60" s="52"/>
      <c r="BQ60" s="52"/>
      <c r="BR60" s="52"/>
      <c r="BS60" s="52"/>
      <c r="BT60" s="52"/>
      <c r="BU60" s="52"/>
      <c r="BV60" s="46"/>
      <c r="BW60" s="52"/>
      <c r="BX60" s="52"/>
      <c r="BY60" s="46"/>
      <c r="BZ60" s="53"/>
    </row>
    <row r="61" spans="1:78" ht="15.6" x14ac:dyDescent="0.3">
      <c r="A61" s="43" t="s">
        <v>65</v>
      </c>
      <c r="B61" s="44" t="s">
        <v>50</v>
      </c>
      <c r="C61" s="45" t="s">
        <v>39</v>
      </c>
      <c r="D61" s="45" t="s">
        <v>129</v>
      </c>
      <c r="E61" s="127">
        <v>2014</v>
      </c>
      <c r="F61" s="46">
        <v>512</v>
      </c>
      <c r="G61" s="46" t="s">
        <v>41</v>
      </c>
      <c r="H61" s="47">
        <v>1</v>
      </c>
      <c r="I61" s="47">
        <v>0.25</v>
      </c>
      <c r="J61" s="47">
        <f t="shared" si="0"/>
        <v>0</v>
      </c>
      <c r="K61" s="47">
        <f t="shared" si="1"/>
        <v>0.25</v>
      </c>
      <c r="L61" s="44"/>
      <c r="M61" s="48" t="s">
        <v>37</v>
      </c>
      <c r="N61" s="48">
        <v>0</v>
      </c>
      <c r="O61" s="48"/>
      <c r="P61" s="48"/>
      <c r="Q61" s="48"/>
      <c r="R61" s="48"/>
      <c r="S61" s="48"/>
      <c r="T61" s="48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0" t="s">
        <v>82</v>
      </c>
      <c r="AF61" s="50">
        <v>0</v>
      </c>
      <c r="AG61" s="50"/>
      <c r="AH61" s="50"/>
      <c r="AI61" s="50"/>
      <c r="AJ61" s="50"/>
      <c r="AK61" s="50"/>
      <c r="AL61" s="50"/>
      <c r="AM61" s="50"/>
      <c r="AN61" s="50"/>
      <c r="AO61" s="50"/>
      <c r="AP61" s="46"/>
      <c r="AQ61" s="46"/>
      <c r="AR61" s="46"/>
      <c r="AS61" s="46"/>
      <c r="AT61" s="46"/>
      <c r="AU61" s="46"/>
      <c r="AV61" s="46"/>
      <c r="AW61" s="46"/>
      <c r="AX61" s="46"/>
      <c r="AY61" s="52"/>
      <c r="AZ61" s="52"/>
      <c r="BA61" s="52"/>
      <c r="BB61" s="52"/>
      <c r="BC61" s="52"/>
      <c r="BD61" s="52"/>
      <c r="BE61" s="52"/>
      <c r="BF61" s="52"/>
      <c r="BG61" s="52"/>
      <c r="BH61" s="46"/>
      <c r="BI61" s="46"/>
      <c r="BJ61" s="46"/>
      <c r="BK61" s="46"/>
      <c r="BL61" s="46"/>
      <c r="BM61" s="46"/>
      <c r="BN61" s="52"/>
      <c r="BO61" s="52"/>
      <c r="BP61" s="52"/>
      <c r="BQ61" s="52"/>
      <c r="BR61" s="52"/>
      <c r="BS61" s="52"/>
      <c r="BT61" s="52"/>
      <c r="BU61" s="52"/>
      <c r="BV61" s="46"/>
      <c r="BW61" s="52"/>
      <c r="BX61" s="52"/>
      <c r="BY61" s="46"/>
      <c r="BZ61" s="53"/>
    </row>
    <row r="62" spans="1:78" ht="15.6" x14ac:dyDescent="0.3">
      <c r="A62" s="43" t="s">
        <v>130</v>
      </c>
      <c r="B62" s="44" t="s">
        <v>109</v>
      </c>
      <c r="C62" s="45" t="s">
        <v>76</v>
      </c>
      <c r="D62" s="45" t="s">
        <v>131</v>
      </c>
      <c r="E62" s="127">
        <v>2010</v>
      </c>
      <c r="F62" s="46">
        <v>316</v>
      </c>
      <c r="G62" s="46" t="s">
        <v>36</v>
      </c>
      <c r="H62" s="47">
        <v>0</v>
      </c>
      <c r="I62" s="47">
        <v>0</v>
      </c>
      <c r="J62" s="47">
        <f t="shared" si="0"/>
        <v>8</v>
      </c>
      <c r="K62" s="47">
        <f t="shared" si="1"/>
        <v>8</v>
      </c>
      <c r="L62" s="44"/>
      <c r="M62" s="48" t="s">
        <v>49</v>
      </c>
      <c r="N62" s="48">
        <v>3</v>
      </c>
      <c r="O62" s="48"/>
      <c r="P62" s="48" t="s">
        <v>47</v>
      </c>
      <c r="Q62" s="48">
        <v>5</v>
      </c>
      <c r="R62" s="48"/>
      <c r="S62" s="48"/>
      <c r="T62" s="48"/>
      <c r="U62" s="49"/>
      <c r="V62" s="51"/>
      <c r="W62" s="51"/>
      <c r="X62" s="51"/>
      <c r="Y62" s="51"/>
      <c r="Z62" s="51"/>
      <c r="AA62" s="51"/>
      <c r="AB62" s="51"/>
      <c r="AC62" s="51"/>
      <c r="AD62" s="51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46"/>
      <c r="AQ62" s="46"/>
      <c r="AR62" s="46"/>
      <c r="AS62" s="46"/>
      <c r="AT62" s="46"/>
      <c r="AU62" s="46"/>
      <c r="AV62" s="46"/>
      <c r="AW62" s="46"/>
      <c r="AX62" s="46"/>
      <c r="AY62" s="52"/>
      <c r="AZ62" s="52"/>
      <c r="BA62" s="52"/>
      <c r="BB62" s="52"/>
      <c r="BC62" s="52"/>
      <c r="BD62" s="52"/>
      <c r="BE62" s="52"/>
      <c r="BF62" s="52"/>
      <c r="BG62" s="52"/>
      <c r="BH62" s="46"/>
      <c r="BI62" s="46"/>
      <c r="BJ62" s="46"/>
      <c r="BK62" s="52"/>
      <c r="BL62" s="52"/>
      <c r="BM62" s="46"/>
      <c r="BN62" s="52"/>
      <c r="BO62" s="52"/>
      <c r="BP62" s="52"/>
      <c r="BQ62" s="52"/>
      <c r="BR62" s="52"/>
      <c r="BS62" s="52"/>
      <c r="BT62" s="52"/>
      <c r="BU62" s="52"/>
      <c r="BV62" s="46"/>
      <c r="BW62" s="52"/>
      <c r="BX62" s="52"/>
      <c r="BY62" s="46"/>
      <c r="BZ62" s="53"/>
    </row>
    <row r="63" spans="1:78" ht="15.6" x14ac:dyDescent="0.3">
      <c r="A63" s="43" t="s">
        <v>130</v>
      </c>
      <c r="B63" s="44" t="s">
        <v>85</v>
      </c>
      <c r="C63" s="45" t="s">
        <v>44</v>
      </c>
      <c r="D63" s="45" t="s">
        <v>132</v>
      </c>
      <c r="E63" s="127">
        <v>2011</v>
      </c>
      <c r="F63" s="46">
        <v>157</v>
      </c>
      <c r="G63" s="46" t="s">
        <v>79</v>
      </c>
      <c r="H63" s="47">
        <v>1</v>
      </c>
      <c r="I63" s="47">
        <v>0.25</v>
      </c>
      <c r="J63" s="47">
        <f t="shared" si="0"/>
        <v>0</v>
      </c>
      <c r="K63" s="47">
        <f t="shared" si="1"/>
        <v>0.25</v>
      </c>
      <c r="L63" s="44"/>
      <c r="M63" s="48"/>
      <c r="N63" s="48"/>
      <c r="O63" s="48"/>
      <c r="P63" s="48"/>
      <c r="Q63" s="48"/>
      <c r="R63" s="48"/>
      <c r="S63" s="48"/>
      <c r="T63" s="48"/>
      <c r="U63" s="49"/>
      <c r="V63" s="51"/>
      <c r="W63" s="51"/>
      <c r="X63" s="51"/>
      <c r="Y63" s="51"/>
      <c r="Z63" s="51"/>
      <c r="AA63" s="51"/>
      <c r="AB63" s="51"/>
      <c r="AC63" s="51"/>
      <c r="AD63" s="51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46"/>
      <c r="AQ63" s="46"/>
      <c r="AR63" s="46"/>
      <c r="AS63" s="46"/>
      <c r="AT63" s="46"/>
      <c r="AU63" s="46"/>
      <c r="AV63" s="46"/>
      <c r="AW63" s="46"/>
      <c r="AX63" s="46"/>
      <c r="AY63" s="47"/>
      <c r="AZ63" s="47"/>
      <c r="BA63" s="47"/>
      <c r="BB63" s="47"/>
      <c r="BC63" s="47"/>
      <c r="BD63" s="47"/>
      <c r="BE63" s="47"/>
      <c r="BF63" s="47"/>
      <c r="BG63" s="47"/>
      <c r="BH63" s="46"/>
      <c r="BI63" s="46"/>
      <c r="BJ63" s="46"/>
      <c r="BK63" s="46"/>
      <c r="BL63" s="46"/>
      <c r="BM63" s="46"/>
      <c r="BN63" s="47"/>
      <c r="BO63" s="47"/>
      <c r="BP63" s="47"/>
      <c r="BQ63" s="47"/>
      <c r="BR63" s="47"/>
      <c r="BS63" s="47"/>
      <c r="BT63" s="57"/>
      <c r="BU63" s="52"/>
      <c r="BV63" s="46"/>
      <c r="BW63" s="57"/>
      <c r="BX63" s="52"/>
      <c r="BY63" s="46"/>
      <c r="BZ63" s="53"/>
    </row>
    <row r="64" spans="1:78" ht="15.6" x14ac:dyDescent="0.3">
      <c r="A64" s="43" t="s">
        <v>130</v>
      </c>
      <c r="B64" s="44" t="s">
        <v>109</v>
      </c>
      <c r="C64" s="45" t="s">
        <v>105</v>
      </c>
      <c r="D64" s="45" t="s">
        <v>133</v>
      </c>
      <c r="E64" s="127">
        <v>2012</v>
      </c>
      <c r="F64" s="46">
        <v>51</v>
      </c>
      <c r="G64" s="46" t="s">
        <v>46</v>
      </c>
      <c r="H64" s="47">
        <v>2</v>
      </c>
      <c r="I64" s="47">
        <v>0.5</v>
      </c>
      <c r="J64" s="47">
        <f t="shared" si="0"/>
        <v>26</v>
      </c>
      <c r="K64" s="47">
        <f t="shared" si="1"/>
        <v>26.5</v>
      </c>
      <c r="L64" s="44"/>
      <c r="M64" s="48" t="s">
        <v>47</v>
      </c>
      <c r="N64" s="48">
        <v>5</v>
      </c>
      <c r="O64" s="48"/>
      <c r="P64" s="48" t="s">
        <v>49</v>
      </c>
      <c r="Q64" s="48">
        <v>3</v>
      </c>
      <c r="R64" s="48"/>
      <c r="S64" s="48"/>
      <c r="T64" s="48"/>
      <c r="U64" s="49"/>
      <c r="V64" s="51"/>
      <c r="W64" s="51"/>
      <c r="X64" s="51"/>
      <c r="Y64" s="51"/>
      <c r="Z64" s="51"/>
      <c r="AA64" s="51"/>
      <c r="AB64" s="51" t="s">
        <v>37</v>
      </c>
      <c r="AC64" s="51">
        <v>4</v>
      </c>
      <c r="AD64" s="51">
        <v>1</v>
      </c>
      <c r="AE64" s="50" t="s">
        <v>47</v>
      </c>
      <c r="AF64" s="50">
        <v>12</v>
      </c>
      <c r="AG64" s="50"/>
      <c r="AH64" s="50"/>
      <c r="AI64" s="50"/>
      <c r="AJ64" s="50"/>
      <c r="AK64" s="50" t="s">
        <v>43</v>
      </c>
      <c r="AL64" s="50">
        <v>0</v>
      </c>
      <c r="AM64" s="50">
        <v>1</v>
      </c>
      <c r="AN64" s="50"/>
      <c r="AO64" s="50"/>
      <c r="AP64" s="46"/>
      <c r="AQ64" s="46"/>
      <c r="AR64" s="46"/>
      <c r="AS64" s="46"/>
      <c r="AT64" s="46"/>
      <c r="AU64" s="46"/>
      <c r="AV64" s="46"/>
      <c r="AW64" s="46"/>
      <c r="AX64" s="46"/>
      <c r="AY64" s="52"/>
      <c r="AZ64" s="52"/>
      <c r="BA64" s="52"/>
      <c r="BB64" s="52"/>
      <c r="BC64" s="52"/>
      <c r="BD64" s="52"/>
      <c r="BE64" s="52"/>
      <c r="BF64" s="52"/>
      <c r="BG64" s="52"/>
      <c r="BH64" s="46"/>
      <c r="BI64" s="46"/>
      <c r="BJ64" s="46"/>
      <c r="BK64" s="52"/>
      <c r="BL64" s="52"/>
      <c r="BM64" s="46"/>
      <c r="BN64" s="52"/>
      <c r="BO64" s="52"/>
      <c r="BP64" s="52"/>
      <c r="BQ64" s="52"/>
      <c r="BR64" s="52"/>
      <c r="BS64" s="52"/>
      <c r="BT64" s="52"/>
      <c r="BU64" s="52"/>
      <c r="BV64" s="46"/>
      <c r="BW64" s="52"/>
      <c r="BX64" s="52"/>
      <c r="BY64" s="46"/>
      <c r="BZ64" s="53"/>
    </row>
    <row r="65" spans="1:78" ht="15.6" x14ac:dyDescent="0.3">
      <c r="A65" s="43" t="s">
        <v>130</v>
      </c>
      <c r="B65" s="44" t="s">
        <v>85</v>
      </c>
      <c r="C65" s="45" t="s">
        <v>52</v>
      </c>
      <c r="D65" s="45" t="s">
        <v>136</v>
      </c>
      <c r="E65" s="127">
        <v>2010</v>
      </c>
      <c r="F65" s="46">
        <v>402</v>
      </c>
      <c r="G65" s="46" t="s">
        <v>41</v>
      </c>
      <c r="H65" s="47">
        <v>8</v>
      </c>
      <c r="I65" s="47">
        <v>2</v>
      </c>
      <c r="J65" s="47">
        <f t="shared" si="0"/>
        <v>0</v>
      </c>
      <c r="K65" s="47">
        <f t="shared" si="1"/>
        <v>2</v>
      </c>
      <c r="L65" s="44"/>
      <c r="M65" s="48"/>
      <c r="N65" s="48"/>
      <c r="O65" s="48"/>
      <c r="P65" s="48" t="s">
        <v>82</v>
      </c>
      <c r="Q65" s="48">
        <v>0</v>
      </c>
      <c r="R65" s="48"/>
      <c r="S65" s="48"/>
      <c r="T65" s="48"/>
      <c r="U65" s="49"/>
      <c r="V65" s="51"/>
      <c r="W65" s="51"/>
      <c r="X65" s="51"/>
      <c r="Y65" s="51"/>
      <c r="Z65" s="51"/>
      <c r="AA65" s="51"/>
      <c r="AB65" s="51"/>
      <c r="AC65" s="51"/>
      <c r="AD65" s="51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46"/>
      <c r="AQ65" s="46"/>
      <c r="AR65" s="46"/>
      <c r="AS65" s="46"/>
      <c r="AT65" s="46"/>
      <c r="AU65" s="46"/>
      <c r="AV65" s="46"/>
      <c r="AW65" s="46"/>
      <c r="AX65" s="46"/>
      <c r="AY65" s="47"/>
      <c r="AZ65" s="47"/>
      <c r="BA65" s="47"/>
      <c r="BB65" s="47"/>
      <c r="BC65" s="47"/>
      <c r="BD65" s="47"/>
      <c r="BE65" s="47"/>
      <c r="BF65" s="47"/>
      <c r="BG65" s="47"/>
      <c r="BH65" s="46"/>
      <c r="BI65" s="46"/>
      <c r="BJ65" s="46"/>
      <c r="BK65" s="46"/>
      <c r="BL65" s="46"/>
      <c r="BM65" s="46"/>
      <c r="BN65" s="47"/>
      <c r="BO65" s="47"/>
      <c r="BP65" s="47"/>
      <c r="BQ65" s="47"/>
      <c r="BR65" s="47"/>
      <c r="BS65" s="47"/>
      <c r="BT65" s="57"/>
      <c r="BU65" s="52"/>
      <c r="BV65" s="46"/>
      <c r="BW65" s="57"/>
      <c r="BX65" s="52"/>
      <c r="BY65" s="46"/>
      <c r="BZ65" s="53"/>
    </row>
    <row r="66" spans="1:78" ht="15.6" x14ac:dyDescent="0.3">
      <c r="A66" s="43" t="s">
        <v>130</v>
      </c>
      <c r="B66" s="44" t="s">
        <v>137</v>
      </c>
      <c r="C66" s="45" t="s">
        <v>52</v>
      </c>
      <c r="D66" s="45" t="s">
        <v>138</v>
      </c>
      <c r="E66" s="127">
        <v>2011</v>
      </c>
      <c r="F66" s="46">
        <v>403</v>
      </c>
      <c r="G66" s="46" t="s">
        <v>41</v>
      </c>
      <c r="H66" s="47">
        <v>5</v>
      </c>
      <c r="I66" s="47">
        <v>1.25</v>
      </c>
      <c r="J66" s="47">
        <f t="shared" si="0"/>
        <v>0</v>
      </c>
      <c r="K66" s="47">
        <f t="shared" si="1"/>
        <v>1.25</v>
      </c>
      <c r="L66" s="44"/>
      <c r="M66" s="48"/>
      <c r="N66" s="48"/>
      <c r="O66" s="48"/>
      <c r="P66" s="48" t="s">
        <v>37</v>
      </c>
      <c r="Q66" s="48">
        <v>0</v>
      </c>
      <c r="R66" s="48"/>
      <c r="S66" s="48"/>
      <c r="T66" s="48"/>
      <c r="U66" s="49"/>
      <c r="V66" s="51"/>
      <c r="W66" s="51"/>
      <c r="X66" s="51"/>
      <c r="Y66" s="51"/>
      <c r="Z66" s="51"/>
      <c r="AA66" s="51"/>
      <c r="AB66" s="51"/>
      <c r="AC66" s="51"/>
      <c r="AD66" s="51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46"/>
      <c r="AQ66" s="46"/>
      <c r="AR66" s="46"/>
      <c r="AS66" s="46"/>
      <c r="AT66" s="46"/>
      <c r="AU66" s="46"/>
      <c r="AV66" s="46"/>
      <c r="AW66" s="46"/>
      <c r="AX66" s="46"/>
      <c r="AY66" s="47"/>
      <c r="AZ66" s="47"/>
      <c r="BA66" s="47"/>
      <c r="BB66" s="47"/>
      <c r="BC66" s="47"/>
      <c r="BD66" s="47"/>
      <c r="BE66" s="47"/>
      <c r="BF66" s="47"/>
      <c r="BG66" s="47"/>
      <c r="BH66" s="46"/>
      <c r="BI66" s="46"/>
      <c r="BJ66" s="46"/>
      <c r="BK66" s="46"/>
      <c r="BL66" s="46"/>
      <c r="BM66" s="46"/>
      <c r="BN66" s="47"/>
      <c r="BO66" s="47"/>
      <c r="BP66" s="47"/>
      <c r="BQ66" s="47"/>
      <c r="BR66" s="47"/>
      <c r="BS66" s="47"/>
      <c r="BT66" s="57"/>
      <c r="BU66" s="52"/>
      <c r="BV66" s="46"/>
      <c r="BW66" s="57"/>
      <c r="BX66" s="52"/>
      <c r="BY66" s="46"/>
      <c r="BZ66" s="53"/>
    </row>
    <row r="67" spans="1:78" ht="15.6" x14ac:dyDescent="0.3">
      <c r="A67" s="43" t="s">
        <v>130</v>
      </c>
      <c r="B67" s="44" t="s">
        <v>109</v>
      </c>
      <c r="C67" s="45" t="s">
        <v>73</v>
      </c>
      <c r="D67" s="45" t="s">
        <v>139</v>
      </c>
      <c r="E67" s="127">
        <v>2012</v>
      </c>
      <c r="F67" s="46">
        <v>671</v>
      </c>
      <c r="G67" s="46" t="s">
        <v>46</v>
      </c>
      <c r="H67" s="47">
        <v>0</v>
      </c>
      <c r="I67" s="47">
        <v>0</v>
      </c>
      <c r="J67" s="47">
        <f t="shared" si="0"/>
        <v>0</v>
      </c>
      <c r="K67" s="47">
        <f t="shared" si="1"/>
        <v>0</v>
      </c>
      <c r="L67" s="44"/>
      <c r="M67" s="48"/>
      <c r="N67" s="48"/>
      <c r="O67" s="48"/>
      <c r="P67" s="48"/>
      <c r="Q67" s="48"/>
      <c r="R67" s="48"/>
      <c r="S67" s="48" t="s">
        <v>75</v>
      </c>
      <c r="T67" s="48">
        <v>0</v>
      </c>
      <c r="U67" s="49"/>
      <c r="V67" s="51"/>
      <c r="W67" s="51"/>
      <c r="X67" s="51"/>
      <c r="Y67" s="51"/>
      <c r="Z67" s="51"/>
      <c r="AA67" s="51"/>
      <c r="AB67" s="51"/>
      <c r="AC67" s="51"/>
      <c r="AD67" s="51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46"/>
      <c r="AQ67" s="46"/>
      <c r="AR67" s="46"/>
      <c r="AS67" s="46"/>
      <c r="AT67" s="46"/>
      <c r="AU67" s="46"/>
      <c r="AV67" s="46"/>
      <c r="AW67" s="46"/>
      <c r="AX67" s="46"/>
      <c r="AY67" s="52"/>
      <c r="AZ67" s="52"/>
      <c r="BA67" s="52"/>
      <c r="BB67" s="52"/>
      <c r="BC67" s="52"/>
      <c r="BD67" s="52"/>
      <c r="BE67" s="52"/>
      <c r="BF67" s="52"/>
      <c r="BG67" s="52"/>
      <c r="BH67" s="46"/>
      <c r="BI67" s="46"/>
      <c r="BJ67" s="46"/>
      <c r="BK67" s="46"/>
      <c r="BL67" s="46"/>
      <c r="BM67" s="46"/>
      <c r="BN67" s="52"/>
      <c r="BO67" s="52"/>
      <c r="BP67" s="52"/>
      <c r="BQ67" s="52"/>
      <c r="BR67" s="52"/>
      <c r="BS67" s="52"/>
      <c r="BT67" s="52"/>
      <c r="BU67" s="52"/>
      <c r="BV67" s="46"/>
      <c r="BW67" s="52"/>
      <c r="BX67" s="52"/>
      <c r="BY67" s="46"/>
      <c r="BZ67" s="53"/>
    </row>
    <row r="68" spans="1:78" ht="15.6" x14ac:dyDescent="0.3">
      <c r="A68" s="43" t="s">
        <v>130</v>
      </c>
      <c r="B68" s="46" t="s">
        <v>140</v>
      </c>
      <c r="C68" s="45" t="s">
        <v>39</v>
      </c>
      <c r="D68" s="45" t="s">
        <v>141</v>
      </c>
      <c r="E68" s="127">
        <v>2010</v>
      </c>
      <c r="F68" s="46">
        <v>519</v>
      </c>
      <c r="G68" s="55" t="s">
        <v>69</v>
      </c>
      <c r="H68" s="47">
        <v>0</v>
      </c>
      <c r="I68" s="47">
        <v>0</v>
      </c>
      <c r="J68" s="47">
        <f t="shared" si="0"/>
        <v>0</v>
      </c>
      <c r="K68" s="47">
        <f t="shared" si="1"/>
        <v>0</v>
      </c>
      <c r="L68" s="44"/>
      <c r="M68" s="48"/>
      <c r="N68" s="48"/>
      <c r="O68" s="48"/>
      <c r="P68" s="48"/>
      <c r="Q68" s="48"/>
      <c r="R68" s="48"/>
      <c r="S68" s="48"/>
      <c r="T68" s="48"/>
      <c r="U68" s="49"/>
      <c r="V68" s="51"/>
      <c r="W68" s="51"/>
      <c r="X68" s="51"/>
      <c r="Y68" s="51"/>
      <c r="Z68" s="51"/>
      <c r="AA68" s="51"/>
      <c r="AB68" s="51"/>
      <c r="AC68" s="51"/>
      <c r="AD68" s="51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46"/>
      <c r="AQ68" s="46"/>
      <c r="AR68" s="46"/>
      <c r="AS68" s="46"/>
      <c r="AT68" s="46"/>
      <c r="AU68" s="46"/>
      <c r="AV68" s="46"/>
      <c r="AW68" s="46"/>
      <c r="AX68" s="46"/>
      <c r="AY68" s="47"/>
      <c r="AZ68" s="47"/>
      <c r="BA68" s="47"/>
      <c r="BB68" s="47"/>
      <c r="BC68" s="47"/>
      <c r="BD68" s="47"/>
      <c r="BE68" s="47"/>
      <c r="BF68" s="47"/>
      <c r="BG68" s="47"/>
      <c r="BH68" s="46"/>
      <c r="BI68" s="46"/>
      <c r="BJ68" s="46"/>
      <c r="BK68" s="46"/>
      <c r="BL68" s="46"/>
      <c r="BM68" s="46"/>
      <c r="BN68" s="47"/>
      <c r="BO68" s="47"/>
      <c r="BP68" s="47"/>
      <c r="BQ68" s="47"/>
      <c r="BR68" s="47"/>
      <c r="BS68" s="47"/>
      <c r="BT68" s="57"/>
      <c r="BU68" s="52"/>
      <c r="BV68" s="46"/>
      <c r="BW68" s="57"/>
      <c r="BX68" s="52"/>
      <c r="BY68" s="46"/>
      <c r="BZ68" s="53"/>
    </row>
    <row r="69" spans="1:78" ht="15.6" x14ac:dyDescent="0.3">
      <c r="A69" s="43" t="s">
        <v>130</v>
      </c>
      <c r="B69" s="46" t="s">
        <v>140</v>
      </c>
      <c r="C69" s="45" t="s">
        <v>44</v>
      </c>
      <c r="D69" s="45" t="s">
        <v>142</v>
      </c>
      <c r="E69" s="127">
        <v>2010</v>
      </c>
      <c r="F69" s="46">
        <v>169</v>
      </c>
      <c r="G69" s="46" t="s">
        <v>41</v>
      </c>
      <c r="H69" s="47">
        <v>3</v>
      </c>
      <c r="I69" s="47">
        <v>0.75</v>
      </c>
      <c r="J69" s="47">
        <f t="shared" si="0"/>
        <v>0</v>
      </c>
      <c r="K69" s="47">
        <f t="shared" si="1"/>
        <v>0.75</v>
      </c>
      <c r="L69" s="44"/>
      <c r="M69" s="48"/>
      <c r="N69" s="48"/>
      <c r="O69" s="48"/>
      <c r="P69" s="48"/>
      <c r="Q69" s="48"/>
      <c r="R69" s="48"/>
      <c r="S69" s="48"/>
      <c r="T69" s="48"/>
      <c r="U69" s="49"/>
      <c r="V69" s="51"/>
      <c r="W69" s="51"/>
      <c r="X69" s="51"/>
      <c r="Y69" s="51"/>
      <c r="Z69" s="51"/>
      <c r="AA69" s="51"/>
      <c r="AB69" s="51"/>
      <c r="AC69" s="51"/>
      <c r="AD69" s="51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46"/>
      <c r="AQ69" s="46"/>
      <c r="AR69" s="46"/>
      <c r="AS69" s="46"/>
      <c r="AT69" s="46"/>
      <c r="AU69" s="46"/>
      <c r="AV69" s="46"/>
      <c r="AW69" s="46"/>
      <c r="AX69" s="46"/>
      <c r="AY69" s="47"/>
      <c r="AZ69" s="47"/>
      <c r="BA69" s="47"/>
      <c r="BB69" s="47"/>
      <c r="BC69" s="47"/>
      <c r="BD69" s="47"/>
      <c r="BE69" s="47"/>
      <c r="BF69" s="47"/>
      <c r="BG69" s="47"/>
      <c r="BH69" s="46"/>
      <c r="BI69" s="46"/>
      <c r="BJ69" s="46"/>
      <c r="BK69" s="46"/>
      <c r="BL69" s="46"/>
      <c r="BM69" s="46"/>
      <c r="BN69" s="47"/>
      <c r="BO69" s="47"/>
      <c r="BP69" s="47"/>
      <c r="BQ69" s="47"/>
      <c r="BR69" s="47"/>
      <c r="BS69" s="47"/>
      <c r="BT69" s="57"/>
      <c r="BU69" s="52"/>
      <c r="BV69" s="46"/>
      <c r="BW69" s="57"/>
      <c r="BX69" s="52"/>
      <c r="BY69" s="46"/>
      <c r="BZ69" s="53"/>
    </row>
    <row r="70" spans="1:78" ht="15.6" x14ac:dyDescent="0.3">
      <c r="A70" s="43" t="s">
        <v>130</v>
      </c>
      <c r="B70" s="44" t="s">
        <v>109</v>
      </c>
      <c r="C70" s="45" t="s">
        <v>52</v>
      </c>
      <c r="D70" s="45" t="s">
        <v>143</v>
      </c>
      <c r="E70" s="127">
        <v>2012</v>
      </c>
      <c r="F70" s="46">
        <v>383</v>
      </c>
      <c r="G70" s="46" t="s">
        <v>36</v>
      </c>
      <c r="H70" s="47">
        <v>0</v>
      </c>
      <c r="I70" s="47">
        <v>0</v>
      </c>
      <c r="J70" s="47">
        <f t="shared" si="0"/>
        <v>3</v>
      </c>
      <c r="K70" s="47">
        <f t="shared" si="1"/>
        <v>3</v>
      </c>
      <c r="L70" s="44"/>
      <c r="M70" s="48"/>
      <c r="N70" s="48"/>
      <c r="O70" s="48"/>
      <c r="P70" s="48" t="s">
        <v>49</v>
      </c>
      <c r="Q70" s="48">
        <v>3</v>
      </c>
      <c r="R70" s="48"/>
      <c r="S70" s="48" t="s">
        <v>54</v>
      </c>
      <c r="T70" s="48">
        <v>0</v>
      </c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46"/>
      <c r="AQ70" s="46"/>
      <c r="AR70" s="46"/>
      <c r="AS70" s="46"/>
      <c r="AT70" s="46"/>
      <c r="AU70" s="46"/>
      <c r="AV70" s="46"/>
      <c r="AW70" s="46"/>
      <c r="AX70" s="46"/>
      <c r="AY70" s="52"/>
      <c r="AZ70" s="52"/>
      <c r="BA70" s="52"/>
      <c r="BB70" s="52"/>
      <c r="BC70" s="52"/>
      <c r="BD70" s="52"/>
      <c r="BE70" s="52"/>
      <c r="BF70" s="52"/>
      <c r="BG70" s="52"/>
      <c r="BH70" s="46"/>
      <c r="BI70" s="46"/>
      <c r="BJ70" s="46"/>
      <c r="BK70" s="52"/>
      <c r="BL70" s="52"/>
      <c r="BM70" s="46"/>
      <c r="BN70" s="52"/>
      <c r="BO70" s="52"/>
      <c r="BP70" s="52"/>
      <c r="BQ70" s="52"/>
      <c r="BR70" s="52"/>
      <c r="BS70" s="52"/>
      <c r="BT70" s="52"/>
      <c r="BU70" s="52"/>
      <c r="BV70" s="46"/>
      <c r="BW70" s="52"/>
      <c r="BX70" s="52"/>
      <c r="BY70" s="46"/>
      <c r="BZ70" s="53"/>
    </row>
    <row r="71" spans="1:78" ht="15.6" x14ac:dyDescent="0.3">
      <c r="A71" s="43" t="s">
        <v>130</v>
      </c>
      <c r="B71" s="44" t="s">
        <v>85</v>
      </c>
      <c r="C71" s="45" t="s">
        <v>76</v>
      </c>
      <c r="D71" s="45" t="s">
        <v>144</v>
      </c>
      <c r="E71" s="127">
        <v>2010</v>
      </c>
      <c r="F71" s="46">
        <v>337</v>
      </c>
      <c r="G71" s="46" t="s">
        <v>79</v>
      </c>
      <c r="H71" s="47">
        <v>0</v>
      </c>
      <c r="I71" s="47">
        <v>0</v>
      </c>
      <c r="J71" s="47">
        <f t="shared" si="0"/>
        <v>3</v>
      </c>
      <c r="K71" s="47">
        <f t="shared" si="1"/>
        <v>3</v>
      </c>
      <c r="L71" s="44"/>
      <c r="M71" s="48" t="s">
        <v>54</v>
      </c>
      <c r="N71" s="48">
        <v>0</v>
      </c>
      <c r="O71" s="48"/>
      <c r="P71" s="48" t="s">
        <v>49</v>
      </c>
      <c r="Q71" s="48">
        <v>3</v>
      </c>
      <c r="R71" s="48"/>
      <c r="S71" s="48" t="s">
        <v>54</v>
      </c>
      <c r="T71" s="48">
        <v>0</v>
      </c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46"/>
      <c r="AQ71" s="46"/>
      <c r="AR71" s="46"/>
      <c r="AS71" s="46"/>
      <c r="AT71" s="46"/>
      <c r="AU71" s="46"/>
      <c r="AV71" s="46"/>
      <c r="AW71" s="46"/>
      <c r="AX71" s="46"/>
      <c r="AY71" s="52"/>
      <c r="AZ71" s="52"/>
      <c r="BA71" s="52"/>
      <c r="BB71" s="52"/>
      <c r="BC71" s="52"/>
      <c r="BD71" s="52"/>
      <c r="BE71" s="52"/>
      <c r="BF71" s="52"/>
      <c r="BG71" s="52"/>
      <c r="BH71" s="46"/>
      <c r="BI71" s="46"/>
      <c r="BJ71" s="46"/>
      <c r="BK71" s="46"/>
      <c r="BL71" s="46"/>
      <c r="BM71" s="46"/>
      <c r="BN71" s="52"/>
      <c r="BO71" s="52"/>
      <c r="BP71" s="52"/>
      <c r="BQ71" s="52"/>
      <c r="BR71" s="52"/>
      <c r="BS71" s="52"/>
      <c r="BT71" s="52"/>
      <c r="BU71" s="52"/>
      <c r="BV71" s="46"/>
      <c r="BW71" s="52"/>
      <c r="BX71" s="52"/>
      <c r="BY71" s="46"/>
      <c r="BZ71" s="53"/>
    </row>
    <row r="72" spans="1:78" ht="15.6" x14ac:dyDescent="0.3">
      <c r="A72" s="43" t="s">
        <v>130</v>
      </c>
      <c r="B72" s="44" t="s">
        <v>87</v>
      </c>
      <c r="C72" s="45" t="s">
        <v>34</v>
      </c>
      <c r="D72" s="45" t="s">
        <v>145</v>
      </c>
      <c r="E72" s="127">
        <v>2012</v>
      </c>
      <c r="F72" s="46">
        <v>595</v>
      </c>
      <c r="G72" s="55" t="s">
        <v>146</v>
      </c>
      <c r="H72" s="47">
        <v>19.8125</v>
      </c>
      <c r="I72" s="47">
        <v>4.953125</v>
      </c>
      <c r="J72" s="47">
        <f t="shared" si="0"/>
        <v>6</v>
      </c>
      <c r="K72" s="47">
        <f t="shared" si="1"/>
        <v>10.953125</v>
      </c>
      <c r="L72" s="44"/>
      <c r="M72" s="48"/>
      <c r="N72" s="48"/>
      <c r="O72" s="48"/>
      <c r="P72" s="48"/>
      <c r="Q72" s="48"/>
      <c r="R72" s="48"/>
      <c r="S72" s="48" t="s">
        <v>37</v>
      </c>
      <c r="T72" s="48">
        <v>0</v>
      </c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0" t="s">
        <v>54</v>
      </c>
      <c r="AF72" s="50">
        <v>6</v>
      </c>
      <c r="AG72" s="50"/>
      <c r="AH72" s="50"/>
      <c r="AI72" s="50"/>
      <c r="AJ72" s="50"/>
      <c r="AK72" s="50"/>
      <c r="AL72" s="50"/>
      <c r="AM72" s="50"/>
      <c r="AN72" s="50"/>
      <c r="AO72" s="50"/>
      <c r="AP72" s="46"/>
      <c r="AQ72" s="46"/>
      <c r="AR72" s="46"/>
      <c r="AS72" s="46"/>
      <c r="AT72" s="46"/>
      <c r="AU72" s="46"/>
      <c r="AV72" s="46"/>
      <c r="AW72" s="46"/>
      <c r="AX72" s="46"/>
      <c r="AY72" s="52"/>
      <c r="AZ72" s="52"/>
      <c r="BA72" s="52"/>
      <c r="BB72" s="52"/>
      <c r="BC72" s="52"/>
      <c r="BD72" s="52"/>
      <c r="BE72" s="52"/>
      <c r="BF72" s="52"/>
      <c r="BG72" s="52"/>
      <c r="BH72" s="46"/>
      <c r="BI72" s="46"/>
      <c r="BJ72" s="46"/>
      <c r="BK72" s="46"/>
      <c r="BL72" s="46"/>
      <c r="BM72" s="46"/>
      <c r="BN72" s="52"/>
      <c r="BO72" s="52"/>
      <c r="BP72" s="52"/>
      <c r="BQ72" s="52"/>
      <c r="BR72" s="52"/>
      <c r="BS72" s="52"/>
      <c r="BT72" s="52"/>
      <c r="BU72" s="52"/>
      <c r="BV72" s="46"/>
      <c r="BW72" s="52"/>
      <c r="BX72" s="52"/>
      <c r="BY72" s="46"/>
      <c r="BZ72" s="53"/>
    </row>
    <row r="73" spans="1:78" ht="15.6" x14ac:dyDescent="0.3">
      <c r="A73" s="43" t="s">
        <v>130</v>
      </c>
      <c r="B73" s="44" t="s">
        <v>87</v>
      </c>
      <c r="C73" s="45" t="s">
        <v>44</v>
      </c>
      <c r="D73" s="45" t="s">
        <v>147</v>
      </c>
      <c r="E73" s="127">
        <v>2010</v>
      </c>
      <c r="F73" s="46">
        <v>236</v>
      </c>
      <c r="G73" s="55" t="s">
        <v>146</v>
      </c>
      <c r="H73" s="47">
        <v>11.5</v>
      </c>
      <c r="I73" s="47">
        <v>2.875</v>
      </c>
      <c r="J73" s="47">
        <f t="shared" si="0"/>
        <v>0</v>
      </c>
      <c r="K73" s="47">
        <f t="shared" si="1"/>
        <v>2.875</v>
      </c>
      <c r="L73" s="44"/>
      <c r="M73" s="48"/>
      <c r="N73" s="48"/>
      <c r="O73" s="48"/>
      <c r="P73" s="48"/>
      <c r="Q73" s="48"/>
      <c r="R73" s="48"/>
      <c r="S73" s="48"/>
      <c r="T73" s="48"/>
      <c r="U73" s="49"/>
      <c r="V73" s="51"/>
      <c r="W73" s="51"/>
      <c r="X73" s="51"/>
      <c r="Y73" s="51"/>
      <c r="Z73" s="51"/>
      <c r="AA73" s="51"/>
      <c r="AB73" s="51"/>
      <c r="AC73" s="51"/>
      <c r="AD73" s="51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2"/>
      <c r="AQ73" s="52"/>
      <c r="AR73" s="52"/>
      <c r="AS73" s="46"/>
      <c r="AT73" s="46"/>
      <c r="AU73" s="46"/>
      <c r="AV73" s="46"/>
      <c r="AW73" s="46"/>
      <c r="AX73" s="46"/>
      <c r="AY73" s="47"/>
      <c r="AZ73" s="47"/>
      <c r="BA73" s="47"/>
      <c r="BB73" s="47"/>
      <c r="BC73" s="47"/>
      <c r="BD73" s="47"/>
      <c r="BE73" s="47"/>
      <c r="BF73" s="47"/>
      <c r="BG73" s="47"/>
      <c r="BH73" s="46"/>
      <c r="BI73" s="46"/>
      <c r="BJ73" s="46"/>
      <c r="BK73" s="46"/>
      <c r="BL73" s="46"/>
      <c r="BM73" s="46"/>
      <c r="BN73" s="47"/>
      <c r="BO73" s="47"/>
      <c r="BP73" s="47"/>
      <c r="BQ73" s="47"/>
      <c r="BR73" s="47"/>
      <c r="BS73" s="47"/>
      <c r="BT73" s="57"/>
      <c r="BU73" s="52"/>
      <c r="BV73" s="46"/>
      <c r="BW73" s="57"/>
      <c r="BX73" s="52"/>
      <c r="BY73" s="46"/>
      <c r="BZ73" s="53"/>
    </row>
    <row r="74" spans="1:78" ht="15.6" x14ac:dyDescent="0.3">
      <c r="A74" s="43" t="s">
        <v>130</v>
      </c>
      <c r="B74" s="44" t="s">
        <v>87</v>
      </c>
      <c r="C74" s="45" t="s">
        <v>73</v>
      </c>
      <c r="D74" s="45" t="s">
        <v>148</v>
      </c>
      <c r="E74" s="127">
        <v>2012</v>
      </c>
      <c r="F74" s="46">
        <v>686</v>
      </c>
      <c r="G74" s="55" t="s">
        <v>149</v>
      </c>
      <c r="H74" s="47">
        <v>30</v>
      </c>
      <c r="I74" s="47">
        <v>7.5</v>
      </c>
      <c r="J74" s="47">
        <f t="shared" si="0"/>
        <v>8</v>
      </c>
      <c r="K74" s="47">
        <f t="shared" si="1"/>
        <v>15.5</v>
      </c>
      <c r="L74" s="44"/>
      <c r="M74" s="48" t="s">
        <v>49</v>
      </c>
      <c r="N74" s="48">
        <v>3</v>
      </c>
      <c r="O74" s="48"/>
      <c r="P74" s="48" t="s">
        <v>47</v>
      </c>
      <c r="Q74" s="48">
        <v>5</v>
      </c>
      <c r="R74" s="48"/>
      <c r="S74" s="48" t="s">
        <v>82</v>
      </c>
      <c r="T74" s="48">
        <v>0</v>
      </c>
      <c r="U74" s="49"/>
      <c r="V74" s="51"/>
      <c r="W74" s="51"/>
      <c r="X74" s="51"/>
      <c r="Y74" s="51"/>
      <c r="Z74" s="51"/>
      <c r="AA74" s="51"/>
      <c r="AB74" s="51"/>
      <c r="AC74" s="51"/>
      <c r="AD74" s="51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46"/>
      <c r="AQ74" s="46"/>
      <c r="AR74" s="46"/>
      <c r="AS74" s="46"/>
      <c r="AT74" s="46"/>
      <c r="AU74" s="46"/>
      <c r="AV74" s="46"/>
      <c r="AW74" s="46"/>
      <c r="AX74" s="46"/>
      <c r="AY74" s="52"/>
      <c r="AZ74" s="52"/>
      <c r="BA74" s="52"/>
      <c r="BB74" s="52"/>
      <c r="BC74" s="52"/>
      <c r="BD74" s="52"/>
      <c r="BE74" s="52"/>
      <c r="BF74" s="52"/>
      <c r="BG74" s="52"/>
      <c r="BH74" s="46"/>
      <c r="BI74" s="46"/>
      <c r="BJ74" s="46"/>
      <c r="BK74" s="46"/>
      <c r="BL74" s="46"/>
      <c r="BM74" s="46"/>
      <c r="BN74" s="52"/>
      <c r="BO74" s="52"/>
      <c r="BP74" s="52"/>
      <c r="BQ74" s="52"/>
      <c r="BR74" s="52"/>
      <c r="BS74" s="52"/>
      <c r="BT74" s="52"/>
      <c r="BU74" s="52"/>
      <c r="BV74" s="46"/>
      <c r="BW74" s="52"/>
      <c r="BX74" s="52"/>
      <c r="BY74" s="46"/>
      <c r="BZ74" s="53"/>
    </row>
    <row r="75" spans="1:78" ht="15.6" x14ac:dyDescent="0.3">
      <c r="A75" s="43" t="s">
        <v>130</v>
      </c>
      <c r="B75" s="44" t="s">
        <v>85</v>
      </c>
      <c r="C75" s="45" t="s">
        <v>99</v>
      </c>
      <c r="D75" s="45" t="s">
        <v>150</v>
      </c>
      <c r="E75" s="127">
        <v>2012</v>
      </c>
      <c r="F75" s="46">
        <v>749</v>
      </c>
      <c r="G75" s="46" t="s">
        <v>79</v>
      </c>
      <c r="H75" s="47">
        <v>0</v>
      </c>
      <c r="I75" s="47">
        <v>0</v>
      </c>
      <c r="J75" s="47">
        <f t="shared" si="0"/>
        <v>0</v>
      </c>
      <c r="K75" s="47">
        <f t="shared" si="1"/>
        <v>0</v>
      </c>
      <c r="L75" s="44"/>
      <c r="M75" s="48"/>
      <c r="N75" s="48"/>
      <c r="O75" s="48"/>
      <c r="P75" s="48" t="s">
        <v>43</v>
      </c>
      <c r="Q75" s="48">
        <v>0</v>
      </c>
      <c r="R75" s="48"/>
      <c r="S75" s="48"/>
      <c r="T75" s="48"/>
      <c r="U75" s="49"/>
      <c r="V75" s="51"/>
      <c r="W75" s="51"/>
      <c r="X75" s="51"/>
      <c r="Y75" s="51"/>
      <c r="Z75" s="51"/>
      <c r="AA75" s="51"/>
      <c r="AB75" s="51"/>
      <c r="AC75" s="51"/>
      <c r="AD75" s="51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46"/>
      <c r="AQ75" s="46"/>
      <c r="AR75" s="46"/>
      <c r="AS75" s="46"/>
      <c r="AT75" s="46"/>
      <c r="AU75" s="46"/>
      <c r="AV75" s="46"/>
      <c r="AW75" s="46"/>
      <c r="AX75" s="46"/>
      <c r="AY75" s="47"/>
      <c r="AZ75" s="47"/>
      <c r="BA75" s="47"/>
      <c r="BB75" s="47"/>
      <c r="BC75" s="47"/>
      <c r="BD75" s="47"/>
      <c r="BE75" s="47"/>
      <c r="BF75" s="47"/>
      <c r="BG75" s="47"/>
      <c r="BH75" s="46"/>
      <c r="BI75" s="46"/>
      <c r="BJ75" s="46"/>
      <c r="BK75" s="46"/>
      <c r="BL75" s="46"/>
      <c r="BM75" s="46"/>
      <c r="BN75" s="47"/>
      <c r="BO75" s="47"/>
      <c r="BP75" s="47"/>
      <c r="BQ75" s="47"/>
      <c r="BR75" s="47"/>
      <c r="BS75" s="47"/>
      <c r="BT75" s="57"/>
      <c r="BU75" s="52"/>
      <c r="BV75" s="46"/>
      <c r="BW75" s="57"/>
      <c r="BX75" s="52"/>
      <c r="BY75" s="46"/>
      <c r="BZ75" s="53"/>
    </row>
    <row r="76" spans="1:78" ht="15.6" x14ac:dyDescent="0.3">
      <c r="A76" s="97" t="s">
        <v>130</v>
      </c>
      <c r="B76" s="98" t="s">
        <v>85</v>
      </c>
      <c r="C76" s="96" t="s">
        <v>44</v>
      </c>
      <c r="D76" s="45" t="s">
        <v>86</v>
      </c>
      <c r="E76" s="127">
        <v>2012</v>
      </c>
      <c r="F76" s="46">
        <v>177</v>
      </c>
      <c r="G76" s="46" t="s">
        <v>41</v>
      </c>
      <c r="H76" s="47">
        <v>0</v>
      </c>
      <c r="I76" s="47">
        <v>0</v>
      </c>
      <c r="J76" s="47">
        <f>SUM(M76:BZ76)</f>
        <v>0</v>
      </c>
      <c r="K76" s="47">
        <f>I76+J76</f>
        <v>0</v>
      </c>
      <c r="L76" s="44"/>
      <c r="M76" s="48"/>
      <c r="N76" s="48"/>
      <c r="O76" s="48"/>
      <c r="P76" s="48"/>
      <c r="Q76" s="48"/>
      <c r="R76" s="48"/>
      <c r="S76" s="48"/>
      <c r="T76" s="48"/>
      <c r="U76" s="49"/>
      <c r="V76" s="50"/>
      <c r="W76" s="50"/>
      <c r="X76" s="50"/>
      <c r="Y76" s="50"/>
      <c r="Z76" s="50"/>
      <c r="AA76" s="50"/>
      <c r="AB76" s="51"/>
      <c r="AC76" s="51"/>
      <c r="AD76" s="51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46"/>
      <c r="AQ76" s="46"/>
      <c r="AR76" s="46"/>
      <c r="AS76" s="46"/>
      <c r="AT76" s="46"/>
      <c r="AU76" s="46"/>
      <c r="AV76" s="46"/>
      <c r="AW76" s="46"/>
      <c r="AX76" s="46"/>
      <c r="AY76" s="52"/>
      <c r="AZ76" s="52"/>
      <c r="BA76" s="52"/>
      <c r="BB76" s="52"/>
      <c r="BC76" s="52"/>
      <c r="BD76" s="52"/>
      <c r="BE76" s="52"/>
      <c r="BF76" s="52"/>
      <c r="BG76" s="52"/>
      <c r="BH76" s="46"/>
      <c r="BI76" s="46"/>
      <c r="BJ76" s="46"/>
      <c r="BK76" s="46"/>
      <c r="BL76" s="46"/>
      <c r="BM76" s="46"/>
      <c r="BN76" s="52"/>
      <c r="BO76" s="52"/>
      <c r="BP76" s="52"/>
      <c r="BQ76" s="52"/>
      <c r="BR76" s="52"/>
      <c r="BS76" s="52"/>
      <c r="BT76" s="52"/>
      <c r="BU76" s="52"/>
      <c r="BV76" s="46"/>
      <c r="BW76" s="52"/>
      <c r="BX76" s="52"/>
      <c r="BY76" s="46"/>
      <c r="BZ76" s="53"/>
    </row>
    <row r="77" spans="1:78" ht="15.6" x14ac:dyDescent="0.3">
      <c r="A77" s="97" t="s">
        <v>130</v>
      </c>
      <c r="B77" s="98" t="s">
        <v>87</v>
      </c>
      <c r="C77" s="96" t="s">
        <v>44</v>
      </c>
      <c r="D77" s="45" t="s">
        <v>88</v>
      </c>
      <c r="E77" s="127">
        <v>2012</v>
      </c>
      <c r="F77" s="46">
        <v>224</v>
      </c>
      <c r="G77" s="55" t="s">
        <v>89</v>
      </c>
      <c r="H77" s="47">
        <v>0</v>
      </c>
      <c r="I77" s="47">
        <v>0</v>
      </c>
      <c r="J77" s="47">
        <f>SUM(M77:BZ77)</f>
        <v>0</v>
      </c>
      <c r="K77" s="47">
        <f>I77+J77</f>
        <v>0</v>
      </c>
      <c r="L77" s="44"/>
      <c r="M77" s="48"/>
      <c r="N77" s="48"/>
      <c r="O77" s="48"/>
      <c r="P77" s="48"/>
      <c r="Q77" s="48"/>
      <c r="R77" s="48"/>
      <c r="S77" s="48"/>
      <c r="T77" s="48"/>
      <c r="U77" s="49"/>
      <c r="V77" s="50"/>
      <c r="W77" s="50"/>
      <c r="X77" s="50"/>
      <c r="Y77" s="50"/>
      <c r="Z77" s="50"/>
      <c r="AA77" s="50"/>
      <c r="AB77" s="51"/>
      <c r="AC77" s="51"/>
      <c r="AD77" s="51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46"/>
      <c r="AQ77" s="46"/>
      <c r="AR77" s="46"/>
      <c r="AS77" s="46"/>
      <c r="AT77" s="46"/>
      <c r="AU77" s="46"/>
      <c r="AV77" s="46"/>
      <c r="AW77" s="46"/>
      <c r="AX77" s="46"/>
      <c r="AY77" s="52"/>
      <c r="AZ77" s="52"/>
      <c r="BA77" s="52"/>
      <c r="BB77" s="52"/>
      <c r="BC77" s="52"/>
      <c r="BD77" s="52"/>
      <c r="BE77" s="52"/>
      <c r="BF77" s="52"/>
      <c r="BG77" s="52"/>
      <c r="BH77" s="46"/>
      <c r="BI77" s="46"/>
      <c r="BJ77" s="46"/>
      <c r="BK77" s="46"/>
      <c r="BL77" s="46"/>
      <c r="BM77" s="46"/>
      <c r="BN77" s="52"/>
      <c r="BO77" s="52"/>
      <c r="BP77" s="52"/>
      <c r="BQ77" s="52"/>
      <c r="BR77" s="52"/>
      <c r="BS77" s="52"/>
      <c r="BT77" s="52"/>
      <c r="BU77" s="52"/>
      <c r="BV77" s="46"/>
      <c r="BW77" s="52"/>
      <c r="BX77" s="52"/>
      <c r="BY77" s="46"/>
      <c r="BZ77" s="53"/>
    </row>
    <row r="78" spans="1:78" ht="15.6" x14ac:dyDescent="0.3">
      <c r="A78" s="97" t="s">
        <v>130</v>
      </c>
      <c r="B78" s="98" t="s">
        <v>85</v>
      </c>
      <c r="C78" s="96" t="s">
        <v>73</v>
      </c>
      <c r="D78" s="56" t="s">
        <v>96</v>
      </c>
      <c r="E78" s="127">
        <v>2012</v>
      </c>
      <c r="F78" s="46">
        <v>680</v>
      </c>
      <c r="G78" s="55" t="s">
        <v>69</v>
      </c>
      <c r="H78" s="47">
        <v>0</v>
      </c>
      <c r="I78" s="47">
        <v>0</v>
      </c>
      <c r="J78" s="47">
        <f>SUM(M78:BZ78)</f>
        <v>0</v>
      </c>
      <c r="K78" s="47">
        <f>I78+J78</f>
        <v>0</v>
      </c>
      <c r="L78" s="44"/>
      <c r="M78" s="48"/>
      <c r="N78" s="48"/>
      <c r="O78" s="48"/>
      <c r="P78" s="48"/>
      <c r="Q78" s="48"/>
      <c r="R78" s="48"/>
      <c r="S78" s="48"/>
      <c r="T78" s="48"/>
      <c r="U78" s="49"/>
      <c r="V78" s="50"/>
      <c r="W78" s="50"/>
      <c r="X78" s="50"/>
      <c r="Y78" s="50"/>
      <c r="Z78" s="50"/>
      <c r="AA78" s="50"/>
      <c r="AB78" s="51"/>
      <c r="AC78" s="51"/>
      <c r="AD78" s="51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46"/>
      <c r="AQ78" s="46"/>
      <c r="AR78" s="46"/>
      <c r="AS78" s="46"/>
      <c r="AT78" s="46"/>
      <c r="AU78" s="46"/>
      <c r="AV78" s="46"/>
      <c r="AW78" s="46"/>
      <c r="AX78" s="46"/>
      <c r="AY78" s="52"/>
      <c r="AZ78" s="52"/>
      <c r="BA78" s="52"/>
      <c r="BB78" s="52"/>
      <c r="BC78" s="52"/>
      <c r="BD78" s="52"/>
      <c r="BE78" s="52"/>
      <c r="BF78" s="52"/>
      <c r="BG78" s="52"/>
      <c r="BH78" s="46"/>
      <c r="BI78" s="46"/>
      <c r="BJ78" s="46"/>
      <c r="BK78" s="46"/>
      <c r="BL78" s="46"/>
      <c r="BM78" s="46"/>
      <c r="BN78" s="52"/>
      <c r="BO78" s="52"/>
      <c r="BP78" s="52"/>
      <c r="BQ78" s="52"/>
      <c r="BR78" s="52"/>
      <c r="BS78" s="52"/>
      <c r="BT78" s="52"/>
      <c r="BU78" s="52"/>
      <c r="BV78" s="46"/>
      <c r="BW78" s="52"/>
      <c r="BX78" s="52"/>
      <c r="BY78" s="46"/>
      <c r="BZ78" s="53"/>
    </row>
    <row r="79" spans="1:78" ht="15.6" x14ac:dyDescent="0.3">
      <c r="A79" s="43" t="s">
        <v>130</v>
      </c>
      <c r="B79" s="44" t="s">
        <v>87</v>
      </c>
      <c r="C79" s="45" t="s">
        <v>52</v>
      </c>
      <c r="D79" s="45" t="s">
        <v>151</v>
      </c>
      <c r="E79" s="127">
        <v>2010</v>
      </c>
      <c r="F79" s="46">
        <v>428</v>
      </c>
      <c r="G79" s="55" t="s">
        <v>146</v>
      </c>
      <c r="H79" s="47">
        <v>27.25</v>
      </c>
      <c r="I79" s="47">
        <v>6.8125</v>
      </c>
      <c r="J79" s="47">
        <f t="shared" si="0"/>
        <v>15</v>
      </c>
      <c r="K79" s="47">
        <f t="shared" si="1"/>
        <v>21.8125</v>
      </c>
      <c r="L79" s="44"/>
      <c r="M79" s="48" t="s">
        <v>42</v>
      </c>
      <c r="N79" s="48">
        <v>7</v>
      </c>
      <c r="O79" s="48"/>
      <c r="P79" s="48" t="s">
        <v>47</v>
      </c>
      <c r="Q79" s="48">
        <v>5</v>
      </c>
      <c r="R79" s="48"/>
      <c r="S79" s="48" t="s">
        <v>49</v>
      </c>
      <c r="T79" s="48">
        <v>3</v>
      </c>
      <c r="U79" s="49"/>
      <c r="V79" s="51"/>
      <c r="W79" s="51"/>
      <c r="X79" s="51"/>
      <c r="Y79" s="51"/>
      <c r="Z79" s="51"/>
      <c r="AA79" s="51"/>
      <c r="AB79" s="51"/>
      <c r="AC79" s="51"/>
      <c r="AD79" s="51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46"/>
      <c r="AQ79" s="46"/>
      <c r="AR79" s="46"/>
      <c r="AS79" s="46"/>
      <c r="AT79" s="46"/>
      <c r="AU79" s="46"/>
      <c r="AV79" s="46"/>
      <c r="AW79" s="46"/>
      <c r="AX79" s="46"/>
      <c r="AY79" s="47"/>
      <c r="AZ79" s="47"/>
      <c r="BA79" s="47"/>
      <c r="BB79" s="47"/>
      <c r="BC79" s="47"/>
      <c r="BD79" s="47"/>
      <c r="BE79" s="47"/>
      <c r="BF79" s="47"/>
      <c r="BG79" s="47"/>
      <c r="BH79" s="46"/>
      <c r="BI79" s="46"/>
      <c r="BJ79" s="46"/>
      <c r="BK79" s="46"/>
      <c r="BL79" s="46"/>
      <c r="BM79" s="46"/>
      <c r="BN79" s="47"/>
      <c r="BO79" s="47"/>
      <c r="BP79" s="47"/>
      <c r="BQ79" s="47"/>
      <c r="BR79" s="47"/>
      <c r="BS79" s="47"/>
      <c r="BT79" s="57"/>
      <c r="BU79" s="52"/>
      <c r="BV79" s="46"/>
      <c r="BW79" s="57"/>
      <c r="BX79" s="52"/>
      <c r="BY79" s="46"/>
      <c r="BZ79" s="53"/>
    </row>
    <row r="80" spans="1:78" ht="15.6" x14ac:dyDescent="0.3">
      <c r="A80" s="43" t="s">
        <v>130</v>
      </c>
      <c r="B80" s="44" t="s">
        <v>85</v>
      </c>
      <c r="C80" s="45" t="s">
        <v>76</v>
      </c>
      <c r="D80" s="45" t="s">
        <v>152</v>
      </c>
      <c r="E80" s="127">
        <v>2011</v>
      </c>
      <c r="F80" s="46">
        <v>335</v>
      </c>
      <c r="G80" s="46" t="s">
        <v>79</v>
      </c>
      <c r="H80" s="47">
        <v>0</v>
      </c>
      <c r="I80" s="47">
        <v>0</v>
      </c>
      <c r="J80" s="47">
        <f t="shared" si="0"/>
        <v>5</v>
      </c>
      <c r="K80" s="47">
        <f t="shared" si="1"/>
        <v>5</v>
      </c>
      <c r="L80" s="44"/>
      <c r="M80" s="48" t="s">
        <v>37</v>
      </c>
      <c r="N80" s="48">
        <v>0</v>
      </c>
      <c r="O80" s="48"/>
      <c r="P80" s="48" t="s">
        <v>47</v>
      </c>
      <c r="Q80" s="48">
        <v>5</v>
      </c>
      <c r="R80" s="48"/>
      <c r="S80" s="48" t="s">
        <v>37</v>
      </c>
      <c r="T80" s="48">
        <v>0</v>
      </c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0" t="s">
        <v>43</v>
      </c>
      <c r="AF80" s="50">
        <v>0</v>
      </c>
      <c r="AG80" s="50"/>
      <c r="AH80" s="50"/>
      <c r="AI80" s="50"/>
      <c r="AJ80" s="50"/>
      <c r="AK80" s="50"/>
      <c r="AL80" s="50"/>
      <c r="AM80" s="50"/>
      <c r="AN80" s="50"/>
      <c r="AO80" s="50"/>
      <c r="AP80" s="46"/>
      <c r="AQ80" s="46"/>
      <c r="AR80" s="46"/>
      <c r="AS80" s="46"/>
      <c r="AT80" s="46"/>
      <c r="AU80" s="46"/>
      <c r="AV80" s="46"/>
      <c r="AW80" s="46"/>
      <c r="AX80" s="46"/>
      <c r="AY80" s="52"/>
      <c r="AZ80" s="52"/>
      <c r="BA80" s="52"/>
      <c r="BB80" s="52"/>
      <c r="BC80" s="52"/>
      <c r="BD80" s="52"/>
      <c r="BE80" s="52"/>
      <c r="BF80" s="52"/>
      <c r="BG80" s="52"/>
      <c r="BH80" s="46"/>
      <c r="BI80" s="46"/>
      <c r="BJ80" s="46"/>
      <c r="BK80" s="46"/>
      <c r="BL80" s="46"/>
      <c r="BM80" s="46"/>
      <c r="BN80" s="52"/>
      <c r="BO80" s="52"/>
      <c r="BP80" s="52"/>
      <c r="BQ80" s="52"/>
      <c r="BR80" s="52"/>
      <c r="BS80" s="52"/>
      <c r="BT80" s="52"/>
      <c r="BU80" s="52"/>
      <c r="BV80" s="46"/>
      <c r="BW80" s="52"/>
      <c r="BX80" s="52"/>
      <c r="BY80" s="46"/>
      <c r="BZ80" s="53"/>
    </row>
    <row r="81" spans="1:78" ht="15.6" x14ac:dyDescent="0.3">
      <c r="A81" s="43" t="s">
        <v>130</v>
      </c>
      <c r="B81" s="44" t="s">
        <v>87</v>
      </c>
      <c r="C81" s="45" t="s">
        <v>71</v>
      </c>
      <c r="D81" s="45" t="s">
        <v>153</v>
      </c>
      <c r="E81" s="127">
        <v>2012</v>
      </c>
      <c r="F81" s="46">
        <v>707</v>
      </c>
      <c r="G81" s="55" t="s">
        <v>149</v>
      </c>
      <c r="H81" s="47">
        <v>7.5</v>
      </c>
      <c r="I81" s="47">
        <v>1.875</v>
      </c>
      <c r="J81" s="47">
        <f t="shared" si="0"/>
        <v>12</v>
      </c>
      <c r="K81" s="47">
        <f t="shared" si="1"/>
        <v>13.875</v>
      </c>
      <c r="L81" s="44"/>
      <c r="M81" s="48" t="s">
        <v>47</v>
      </c>
      <c r="N81" s="48">
        <v>5</v>
      </c>
      <c r="O81" s="48"/>
      <c r="P81" s="48" t="s">
        <v>42</v>
      </c>
      <c r="Q81" s="48">
        <v>7</v>
      </c>
      <c r="R81" s="48"/>
      <c r="S81" s="48" t="s">
        <v>54</v>
      </c>
      <c r="T81" s="48">
        <v>0</v>
      </c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46"/>
      <c r="AQ81" s="46"/>
      <c r="AR81" s="46"/>
      <c r="AS81" s="46"/>
      <c r="AT81" s="46"/>
      <c r="AU81" s="46"/>
      <c r="AV81" s="46"/>
      <c r="AW81" s="46"/>
      <c r="AX81" s="46"/>
      <c r="AY81" s="52"/>
      <c r="AZ81" s="52"/>
      <c r="BA81" s="52"/>
      <c r="BB81" s="52"/>
      <c r="BC81" s="52"/>
      <c r="BD81" s="52"/>
      <c r="BE81" s="52"/>
      <c r="BF81" s="52"/>
      <c r="BG81" s="52"/>
      <c r="BH81" s="46"/>
      <c r="BI81" s="46"/>
      <c r="BJ81" s="46"/>
      <c r="BK81" s="46"/>
      <c r="BL81" s="46"/>
      <c r="BM81" s="46"/>
      <c r="BN81" s="52"/>
      <c r="BO81" s="52"/>
      <c r="BP81" s="52"/>
      <c r="BQ81" s="52"/>
      <c r="BR81" s="52"/>
      <c r="BS81" s="52"/>
      <c r="BT81" s="52"/>
      <c r="BU81" s="52"/>
      <c r="BV81" s="46"/>
      <c r="BW81" s="52"/>
      <c r="BX81" s="52"/>
      <c r="BY81" s="46"/>
      <c r="BZ81" s="53"/>
    </row>
    <row r="82" spans="1:78" ht="15.6" x14ac:dyDescent="0.3">
      <c r="A82" s="43" t="s">
        <v>130</v>
      </c>
      <c r="B82" s="44" t="s">
        <v>109</v>
      </c>
      <c r="C82" s="45" t="s">
        <v>76</v>
      </c>
      <c r="D82" s="45" t="s">
        <v>154</v>
      </c>
      <c r="E82" s="127">
        <v>2010</v>
      </c>
      <c r="F82" s="46">
        <v>313</v>
      </c>
      <c r="G82" s="46" t="s">
        <v>36</v>
      </c>
      <c r="H82" s="47">
        <v>0</v>
      </c>
      <c r="I82" s="47">
        <v>0</v>
      </c>
      <c r="J82" s="47">
        <f t="shared" si="0"/>
        <v>34</v>
      </c>
      <c r="K82" s="47">
        <f t="shared" si="1"/>
        <v>34</v>
      </c>
      <c r="L82" s="44"/>
      <c r="M82" s="48" t="s">
        <v>47</v>
      </c>
      <c r="N82" s="48">
        <v>5</v>
      </c>
      <c r="O82" s="48"/>
      <c r="P82" s="48" t="s">
        <v>42</v>
      </c>
      <c r="Q82" s="48">
        <v>7</v>
      </c>
      <c r="R82" s="48"/>
      <c r="S82" s="48" t="s">
        <v>42</v>
      </c>
      <c r="T82" s="48">
        <v>7</v>
      </c>
      <c r="U82" s="49"/>
      <c r="V82" s="51"/>
      <c r="W82" s="51"/>
      <c r="X82" s="51"/>
      <c r="Y82" s="51"/>
      <c r="Z82" s="51"/>
      <c r="AA82" s="51"/>
      <c r="AB82" s="51"/>
      <c r="AC82" s="51"/>
      <c r="AD82" s="51"/>
      <c r="AE82" s="50" t="s">
        <v>42</v>
      </c>
      <c r="AF82" s="50">
        <v>15</v>
      </c>
      <c r="AG82" s="50"/>
      <c r="AH82" s="50"/>
      <c r="AI82" s="50"/>
      <c r="AJ82" s="50"/>
      <c r="AK82" s="50"/>
      <c r="AL82" s="50"/>
      <c r="AM82" s="50"/>
      <c r="AN82" s="50"/>
      <c r="AO82" s="50"/>
      <c r="AP82" s="46"/>
      <c r="AQ82" s="46"/>
      <c r="AR82" s="46"/>
      <c r="AS82" s="46"/>
      <c r="AT82" s="46"/>
      <c r="AU82" s="46"/>
      <c r="AV82" s="46"/>
      <c r="AW82" s="46"/>
      <c r="AX82" s="46"/>
      <c r="AY82" s="47"/>
      <c r="AZ82" s="47"/>
      <c r="BA82" s="47"/>
      <c r="BB82" s="47"/>
      <c r="BC82" s="47"/>
      <c r="BD82" s="47"/>
      <c r="BE82" s="47"/>
      <c r="BF82" s="47"/>
      <c r="BG82" s="47"/>
      <c r="BH82" s="46"/>
      <c r="BI82" s="46"/>
      <c r="BJ82" s="46"/>
      <c r="BK82" s="52"/>
      <c r="BL82" s="52"/>
      <c r="BM82" s="46"/>
      <c r="BN82" s="47"/>
      <c r="BO82" s="47"/>
      <c r="BP82" s="47"/>
      <c r="BQ82" s="47"/>
      <c r="BR82" s="47"/>
      <c r="BS82" s="47"/>
      <c r="BT82" s="57"/>
      <c r="BU82" s="52"/>
      <c r="BV82" s="46"/>
      <c r="BW82" s="57"/>
      <c r="BX82" s="52"/>
      <c r="BY82" s="46"/>
      <c r="BZ82" s="53"/>
    </row>
    <row r="83" spans="1:78" ht="15.6" x14ac:dyDescent="0.3">
      <c r="A83" s="43" t="s">
        <v>130</v>
      </c>
      <c r="B83" s="44" t="s">
        <v>87</v>
      </c>
      <c r="C83" s="45" t="s">
        <v>34</v>
      </c>
      <c r="D83" s="45" t="s">
        <v>156</v>
      </c>
      <c r="E83" s="127">
        <v>2012</v>
      </c>
      <c r="F83" s="46">
        <v>624</v>
      </c>
      <c r="G83" s="55" t="s">
        <v>149</v>
      </c>
      <c r="H83" s="47">
        <v>19</v>
      </c>
      <c r="I83" s="47">
        <v>4.75</v>
      </c>
      <c r="J83" s="47">
        <f t="shared" si="0"/>
        <v>0</v>
      </c>
      <c r="K83" s="47">
        <f t="shared" si="1"/>
        <v>4.75</v>
      </c>
      <c r="L83" s="44"/>
      <c r="M83" s="48"/>
      <c r="N83" s="48"/>
      <c r="O83" s="48"/>
      <c r="P83" s="48"/>
      <c r="Q83" s="48"/>
      <c r="R83" s="48"/>
      <c r="S83" s="48" t="s">
        <v>119</v>
      </c>
      <c r="T83" s="48">
        <v>0</v>
      </c>
      <c r="U83" s="49"/>
      <c r="V83" s="51"/>
      <c r="W83" s="51"/>
      <c r="X83" s="51"/>
      <c r="Y83" s="51"/>
      <c r="Z83" s="51"/>
      <c r="AA83" s="51"/>
      <c r="AB83" s="51"/>
      <c r="AC83" s="51"/>
      <c r="AD83" s="51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46"/>
      <c r="AQ83" s="46"/>
      <c r="AR83" s="46"/>
      <c r="AS83" s="46"/>
      <c r="AT83" s="46"/>
      <c r="AU83" s="46"/>
      <c r="AV83" s="46"/>
      <c r="AW83" s="46"/>
      <c r="AX83" s="46"/>
      <c r="AY83" s="52"/>
      <c r="AZ83" s="52"/>
      <c r="BA83" s="52"/>
      <c r="BB83" s="52"/>
      <c r="BC83" s="52"/>
      <c r="BD83" s="52"/>
      <c r="BE83" s="52"/>
      <c r="BF83" s="52"/>
      <c r="BG83" s="52"/>
      <c r="BH83" s="46"/>
      <c r="BI83" s="46"/>
      <c r="BJ83" s="46"/>
      <c r="BK83" s="46"/>
      <c r="BL83" s="46"/>
      <c r="BM83" s="46"/>
      <c r="BN83" s="52"/>
      <c r="BO83" s="52"/>
      <c r="BP83" s="52"/>
      <c r="BQ83" s="52"/>
      <c r="BR83" s="52"/>
      <c r="BS83" s="52"/>
      <c r="BT83" s="52"/>
      <c r="BU83" s="52"/>
      <c r="BV83" s="46"/>
      <c r="BW83" s="52"/>
      <c r="BX83" s="52"/>
      <c r="BY83" s="46"/>
      <c r="BZ83" s="53"/>
    </row>
    <row r="84" spans="1:78" ht="15.6" x14ac:dyDescent="0.3">
      <c r="A84" s="43" t="s">
        <v>130</v>
      </c>
      <c r="B84" s="44" t="s">
        <v>85</v>
      </c>
      <c r="C84" s="45" t="s">
        <v>76</v>
      </c>
      <c r="D84" s="45" t="s">
        <v>157</v>
      </c>
      <c r="E84" s="127">
        <v>2011</v>
      </c>
      <c r="F84" s="46">
        <v>332</v>
      </c>
      <c r="G84" s="46" t="s">
        <v>41</v>
      </c>
      <c r="H84" s="47">
        <v>0</v>
      </c>
      <c r="I84" s="47">
        <v>0</v>
      </c>
      <c r="J84" s="47">
        <f t="shared" si="0"/>
        <v>29</v>
      </c>
      <c r="K84" s="47">
        <f t="shared" si="1"/>
        <v>29</v>
      </c>
      <c r="L84" s="44"/>
      <c r="M84" s="48" t="s">
        <v>42</v>
      </c>
      <c r="N84" s="48">
        <v>7</v>
      </c>
      <c r="O84" s="48"/>
      <c r="P84" s="48" t="s">
        <v>42</v>
      </c>
      <c r="Q84" s="48">
        <v>7</v>
      </c>
      <c r="R84" s="48"/>
      <c r="S84" s="48" t="s">
        <v>47</v>
      </c>
      <c r="T84" s="48">
        <v>5</v>
      </c>
      <c r="U84" s="51"/>
      <c r="V84" s="51"/>
      <c r="W84" s="51"/>
      <c r="X84" s="51"/>
      <c r="Y84" s="51"/>
      <c r="Z84" s="51"/>
      <c r="AA84" s="51"/>
      <c r="AB84" s="51" t="s">
        <v>43</v>
      </c>
      <c r="AC84" s="51">
        <v>0</v>
      </c>
      <c r="AD84" s="51">
        <v>1</v>
      </c>
      <c r="AE84" s="50" t="s">
        <v>49</v>
      </c>
      <c r="AF84" s="50">
        <v>9</v>
      </c>
      <c r="AG84" s="50"/>
      <c r="AH84" s="50"/>
      <c r="AI84" s="50"/>
      <c r="AJ84" s="50"/>
      <c r="AK84" s="50"/>
      <c r="AL84" s="50"/>
      <c r="AM84" s="50"/>
      <c r="AN84" s="50"/>
      <c r="AO84" s="50"/>
      <c r="AP84" s="46"/>
      <c r="AQ84" s="46"/>
      <c r="AR84" s="46"/>
      <c r="AS84" s="46"/>
      <c r="AT84" s="46"/>
      <c r="AU84" s="46"/>
      <c r="AV84" s="46"/>
      <c r="AW84" s="46"/>
      <c r="AX84" s="46"/>
      <c r="AY84" s="52"/>
      <c r="AZ84" s="52"/>
      <c r="BA84" s="52"/>
      <c r="BB84" s="52"/>
      <c r="BC84" s="52"/>
      <c r="BD84" s="52"/>
      <c r="BE84" s="52"/>
      <c r="BF84" s="52"/>
      <c r="BG84" s="52"/>
      <c r="BH84" s="46"/>
      <c r="BI84" s="46"/>
      <c r="BJ84" s="46"/>
      <c r="BK84" s="46"/>
      <c r="BL84" s="46"/>
      <c r="BM84" s="46"/>
      <c r="BN84" s="52"/>
      <c r="BO84" s="52"/>
      <c r="BP84" s="52"/>
      <c r="BQ84" s="52"/>
      <c r="BR84" s="52"/>
      <c r="BS84" s="52"/>
      <c r="BT84" s="52"/>
      <c r="BU84" s="52"/>
      <c r="BV84" s="46"/>
      <c r="BW84" s="52"/>
      <c r="BX84" s="52"/>
      <c r="BY84" s="46"/>
      <c r="BZ84" s="53"/>
    </row>
    <row r="85" spans="1:78" ht="15.6" x14ac:dyDescent="0.3">
      <c r="A85" s="43" t="s">
        <v>130</v>
      </c>
      <c r="B85" s="46" t="s">
        <v>85</v>
      </c>
      <c r="C85" s="45" t="s">
        <v>105</v>
      </c>
      <c r="D85" s="45" t="s">
        <v>158</v>
      </c>
      <c r="E85" s="127">
        <v>2010</v>
      </c>
      <c r="F85" s="46">
        <v>42</v>
      </c>
      <c r="G85" s="46" t="s">
        <v>79</v>
      </c>
      <c r="H85" s="47">
        <v>7</v>
      </c>
      <c r="I85" s="47">
        <v>1.75</v>
      </c>
      <c r="J85" s="47">
        <f t="shared" si="0"/>
        <v>37</v>
      </c>
      <c r="K85" s="47">
        <f t="shared" si="1"/>
        <v>38.75</v>
      </c>
      <c r="L85" s="44"/>
      <c r="M85" s="48" t="s">
        <v>42</v>
      </c>
      <c r="N85" s="48">
        <v>7</v>
      </c>
      <c r="O85" s="48"/>
      <c r="P85" s="48" t="s">
        <v>42</v>
      </c>
      <c r="Q85" s="48">
        <v>7</v>
      </c>
      <c r="R85" s="48"/>
      <c r="S85" s="48" t="s">
        <v>54</v>
      </c>
      <c r="T85" s="48">
        <v>0</v>
      </c>
      <c r="U85" s="49"/>
      <c r="V85" s="51"/>
      <c r="W85" s="51"/>
      <c r="X85" s="51"/>
      <c r="Y85" s="51"/>
      <c r="Z85" s="51"/>
      <c r="AA85" s="51"/>
      <c r="AB85" s="51" t="s">
        <v>119</v>
      </c>
      <c r="AC85" s="51">
        <v>0</v>
      </c>
      <c r="AD85" s="51">
        <v>1</v>
      </c>
      <c r="AE85" s="50" t="s">
        <v>47</v>
      </c>
      <c r="AF85" s="50">
        <v>12</v>
      </c>
      <c r="AG85" s="50">
        <v>1</v>
      </c>
      <c r="AH85" s="50" t="s">
        <v>47</v>
      </c>
      <c r="AI85" s="50">
        <v>8</v>
      </c>
      <c r="AJ85" s="50">
        <v>1</v>
      </c>
      <c r="AK85" s="50" t="s">
        <v>119</v>
      </c>
      <c r="AL85" s="50">
        <v>0</v>
      </c>
      <c r="AM85" s="50"/>
      <c r="AN85" s="50"/>
      <c r="AO85" s="50"/>
      <c r="AP85" s="46"/>
      <c r="AQ85" s="46"/>
      <c r="AR85" s="46"/>
      <c r="AS85" s="46"/>
      <c r="AT85" s="46"/>
      <c r="AU85" s="46"/>
      <c r="AV85" s="46"/>
      <c r="AW85" s="46"/>
      <c r="AX85" s="46"/>
      <c r="AY85" s="47"/>
      <c r="AZ85" s="47"/>
      <c r="BA85" s="47"/>
      <c r="BB85" s="47"/>
      <c r="BC85" s="47"/>
      <c r="BD85" s="47"/>
      <c r="BE85" s="47"/>
      <c r="BF85" s="47"/>
      <c r="BG85" s="47"/>
      <c r="BH85" s="46"/>
      <c r="BI85" s="46"/>
      <c r="BJ85" s="46"/>
      <c r="BK85" s="52"/>
      <c r="BL85" s="52"/>
      <c r="BM85" s="46"/>
      <c r="BN85" s="47"/>
      <c r="BO85" s="47"/>
      <c r="BP85" s="47"/>
      <c r="BQ85" s="47"/>
      <c r="BR85" s="47"/>
      <c r="BS85" s="47"/>
      <c r="BT85" s="57"/>
      <c r="BU85" s="52"/>
      <c r="BV85" s="46"/>
      <c r="BW85" s="57"/>
      <c r="BX85" s="52"/>
      <c r="BY85" s="46"/>
      <c r="BZ85" s="53"/>
    </row>
    <row r="86" spans="1:78" ht="15" customHeight="1" x14ac:dyDescent="0.3">
      <c r="A86" s="43" t="s">
        <v>130</v>
      </c>
      <c r="B86" s="46" t="s">
        <v>85</v>
      </c>
      <c r="C86" s="45" t="s">
        <v>52</v>
      </c>
      <c r="D86" s="45" t="s">
        <v>159</v>
      </c>
      <c r="E86" s="127">
        <v>2010</v>
      </c>
      <c r="F86" s="46">
        <v>419</v>
      </c>
      <c r="G86" s="55" t="s">
        <v>69</v>
      </c>
      <c r="H86" s="47">
        <v>0.25</v>
      </c>
      <c r="I86" s="47">
        <v>6.25E-2</v>
      </c>
      <c r="J86" s="47">
        <f t="shared" si="0"/>
        <v>0</v>
      </c>
      <c r="K86" s="47">
        <f t="shared" si="1"/>
        <v>6.25E-2</v>
      </c>
      <c r="L86" s="44"/>
      <c r="M86" s="48"/>
      <c r="N86" s="48"/>
      <c r="O86" s="48"/>
      <c r="P86" s="48"/>
      <c r="Q86" s="48"/>
      <c r="R86" s="48"/>
      <c r="S86" s="48"/>
      <c r="T86" s="48"/>
      <c r="U86" s="49"/>
      <c r="V86" s="51"/>
      <c r="W86" s="51"/>
      <c r="X86" s="51"/>
      <c r="Y86" s="51"/>
      <c r="Z86" s="51"/>
      <c r="AA86" s="51"/>
      <c r="AB86" s="51"/>
      <c r="AC86" s="51"/>
      <c r="AD86" s="51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46"/>
      <c r="AQ86" s="46"/>
      <c r="AR86" s="46"/>
      <c r="AS86" s="46"/>
      <c r="AT86" s="46"/>
      <c r="AU86" s="46"/>
      <c r="AV86" s="46"/>
      <c r="AW86" s="46"/>
      <c r="AX86" s="46"/>
      <c r="AY86" s="47"/>
      <c r="AZ86" s="47"/>
      <c r="BA86" s="47"/>
      <c r="BB86" s="47"/>
      <c r="BC86" s="47"/>
      <c r="BD86" s="47"/>
      <c r="BE86" s="47"/>
      <c r="BF86" s="47"/>
      <c r="BG86" s="47"/>
      <c r="BH86" s="46"/>
      <c r="BI86" s="46"/>
      <c r="BJ86" s="46"/>
      <c r="BK86" s="46"/>
      <c r="BL86" s="46"/>
      <c r="BM86" s="46"/>
      <c r="BN86" s="47"/>
      <c r="BO86" s="47"/>
      <c r="BP86" s="47"/>
      <c r="BQ86" s="47"/>
      <c r="BR86" s="47"/>
      <c r="BS86" s="47"/>
      <c r="BT86" s="57"/>
      <c r="BU86" s="52"/>
      <c r="BV86" s="46"/>
      <c r="BW86" s="57"/>
      <c r="BX86" s="52"/>
      <c r="BY86" s="46"/>
      <c r="BZ86" s="53"/>
    </row>
    <row r="87" spans="1:78" ht="15.6" x14ac:dyDescent="0.3">
      <c r="A87" s="43" t="s">
        <v>130</v>
      </c>
      <c r="B87" s="44" t="s">
        <v>87</v>
      </c>
      <c r="C87" s="45" t="s">
        <v>76</v>
      </c>
      <c r="D87" s="45" t="s">
        <v>162</v>
      </c>
      <c r="E87" s="127">
        <v>2011</v>
      </c>
      <c r="F87" s="46">
        <v>339</v>
      </c>
      <c r="G87" s="55" t="s">
        <v>89</v>
      </c>
      <c r="H87" s="47">
        <v>25</v>
      </c>
      <c r="I87" s="47">
        <v>6.25</v>
      </c>
      <c r="J87" s="47">
        <f t="shared" si="0"/>
        <v>50</v>
      </c>
      <c r="K87" s="47">
        <f t="shared" si="1"/>
        <v>56.25</v>
      </c>
      <c r="L87" s="44" t="s">
        <v>163</v>
      </c>
      <c r="M87" s="48" t="s">
        <v>42</v>
      </c>
      <c r="N87" s="48">
        <v>7</v>
      </c>
      <c r="O87" s="48"/>
      <c r="P87" s="48" t="s">
        <v>42</v>
      </c>
      <c r="Q87" s="48">
        <v>7</v>
      </c>
      <c r="R87" s="48"/>
      <c r="S87" s="48" t="s">
        <v>47</v>
      </c>
      <c r="T87" s="48">
        <v>5</v>
      </c>
      <c r="U87" s="49"/>
      <c r="V87" s="51"/>
      <c r="W87" s="51"/>
      <c r="X87" s="51"/>
      <c r="Y87" s="51"/>
      <c r="Z87" s="51"/>
      <c r="AA87" s="51"/>
      <c r="AB87" s="51" t="s">
        <v>42</v>
      </c>
      <c r="AC87" s="51">
        <v>15</v>
      </c>
      <c r="AD87" s="51">
        <v>0</v>
      </c>
      <c r="AE87" s="50" t="s">
        <v>42</v>
      </c>
      <c r="AF87" s="50">
        <v>15</v>
      </c>
      <c r="AG87" s="50">
        <v>1</v>
      </c>
      <c r="AH87" s="50"/>
      <c r="AI87" s="50"/>
      <c r="AJ87" s="50"/>
      <c r="AK87" s="50"/>
      <c r="AL87" s="50"/>
      <c r="AM87" s="50"/>
      <c r="AN87" s="50"/>
      <c r="AO87" s="50"/>
      <c r="AP87" s="46"/>
      <c r="AQ87" s="46"/>
      <c r="AR87" s="46"/>
      <c r="AS87" s="46"/>
      <c r="AT87" s="46"/>
      <c r="AU87" s="46"/>
      <c r="AV87" s="46"/>
      <c r="AW87" s="46"/>
      <c r="AX87" s="46"/>
      <c r="AY87" s="47"/>
      <c r="AZ87" s="47"/>
      <c r="BA87" s="47"/>
      <c r="BB87" s="57"/>
      <c r="BC87" s="57"/>
      <c r="BD87" s="57"/>
      <c r="BE87" s="57"/>
      <c r="BF87" s="57"/>
      <c r="BG87" s="57"/>
      <c r="BH87" s="52"/>
      <c r="BI87" s="52"/>
      <c r="BJ87" s="52"/>
      <c r="BK87" s="52"/>
      <c r="BL87" s="52"/>
      <c r="BM87" s="52"/>
      <c r="BN87" s="57"/>
      <c r="BO87" s="57"/>
      <c r="BP87" s="57"/>
      <c r="BQ87" s="57"/>
      <c r="BR87" s="57"/>
      <c r="BS87" s="57"/>
      <c r="BT87" s="57"/>
      <c r="BU87" s="52"/>
      <c r="BV87" s="46"/>
      <c r="BW87" s="57"/>
      <c r="BX87" s="52"/>
      <c r="BY87" s="46"/>
      <c r="BZ87" s="53"/>
    </row>
    <row r="88" spans="1:78" ht="15.6" x14ac:dyDescent="0.3">
      <c r="A88" s="43" t="s">
        <v>130</v>
      </c>
      <c r="B88" s="44" t="s">
        <v>109</v>
      </c>
      <c r="C88" s="45" t="s">
        <v>39</v>
      </c>
      <c r="D88" s="45" t="s">
        <v>164</v>
      </c>
      <c r="E88" s="127">
        <v>2010</v>
      </c>
      <c r="F88" s="46">
        <v>496</v>
      </c>
      <c r="G88" s="46" t="s">
        <v>36</v>
      </c>
      <c r="H88" s="47">
        <v>0</v>
      </c>
      <c r="I88" s="47">
        <v>0</v>
      </c>
      <c r="J88" s="47">
        <f t="shared" si="0"/>
        <v>12</v>
      </c>
      <c r="K88" s="47">
        <f t="shared" si="1"/>
        <v>12</v>
      </c>
      <c r="L88" s="44"/>
      <c r="M88" s="48" t="s">
        <v>54</v>
      </c>
      <c r="N88" s="48">
        <v>0</v>
      </c>
      <c r="O88" s="48"/>
      <c r="P88" s="48" t="s">
        <v>54</v>
      </c>
      <c r="Q88" s="48">
        <v>0</v>
      </c>
      <c r="R88" s="48"/>
      <c r="S88" s="48" t="s">
        <v>49</v>
      </c>
      <c r="T88" s="48">
        <v>3</v>
      </c>
      <c r="U88" s="49"/>
      <c r="V88" s="51"/>
      <c r="W88" s="51"/>
      <c r="X88" s="51"/>
      <c r="Y88" s="51"/>
      <c r="Z88" s="51"/>
      <c r="AA88" s="51"/>
      <c r="AB88" s="51" t="s">
        <v>119</v>
      </c>
      <c r="AC88" s="51">
        <v>0</v>
      </c>
      <c r="AD88" s="51">
        <v>0</v>
      </c>
      <c r="AE88" s="50" t="s">
        <v>49</v>
      </c>
      <c r="AF88" s="50">
        <v>9</v>
      </c>
      <c r="AG88" s="50"/>
      <c r="AH88" s="50"/>
      <c r="AI88" s="50"/>
      <c r="AJ88" s="50"/>
      <c r="AK88" s="50"/>
      <c r="AL88" s="50"/>
      <c r="AM88" s="50"/>
      <c r="AN88" s="50"/>
      <c r="AO88" s="50"/>
      <c r="AP88" s="46"/>
      <c r="AQ88" s="46"/>
      <c r="AR88" s="46"/>
      <c r="AS88" s="46"/>
      <c r="AT88" s="46"/>
      <c r="AU88" s="46"/>
      <c r="AV88" s="46"/>
      <c r="AW88" s="46"/>
      <c r="AX88" s="46"/>
      <c r="AY88" s="52"/>
      <c r="AZ88" s="52"/>
      <c r="BA88" s="52"/>
      <c r="BB88" s="52"/>
      <c r="BC88" s="52"/>
      <c r="BD88" s="52"/>
      <c r="BE88" s="52"/>
      <c r="BF88" s="52"/>
      <c r="BG88" s="52"/>
      <c r="BH88" s="46"/>
      <c r="BI88" s="46"/>
      <c r="BJ88" s="46"/>
      <c r="BK88" s="52"/>
      <c r="BL88" s="52"/>
      <c r="BM88" s="46"/>
      <c r="BN88" s="52"/>
      <c r="BO88" s="52"/>
      <c r="BP88" s="52"/>
      <c r="BQ88" s="52"/>
      <c r="BR88" s="52"/>
      <c r="BS88" s="52"/>
      <c r="BT88" s="52"/>
      <c r="BU88" s="52"/>
      <c r="BV88" s="46"/>
      <c r="BW88" s="52"/>
      <c r="BX88" s="52"/>
      <c r="BY88" s="46"/>
      <c r="BZ88" s="53"/>
    </row>
    <row r="89" spans="1:78" ht="15.6" x14ac:dyDescent="0.3">
      <c r="A89" s="43" t="s">
        <v>130</v>
      </c>
      <c r="B89" s="44" t="s">
        <v>109</v>
      </c>
      <c r="C89" s="45" t="s">
        <v>39</v>
      </c>
      <c r="D89" s="45" t="s">
        <v>165</v>
      </c>
      <c r="E89" s="127">
        <v>2012</v>
      </c>
      <c r="F89" s="46">
        <v>529</v>
      </c>
      <c r="G89" s="46" t="s">
        <v>36</v>
      </c>
      <c r="H89" s="47">
        <v>0</v>
      </c>
      <c r="I89" s="47">
        <v>0</v>
      </c>
      <c r="J89" s="47">
        <f t="shared" si="0"/>
        <v>0</v>
      </c>
      <c r="K89" s="47">
        <f t="shared" si="1"/>
        <v>0</v>
      </c>
      <c r="L89" s="44"/>
      <c r="M89" s="48" t="s">
        <v>37</v>
      </c>
      <c r="N89" s="48">
        <v>0</v>
      </c>
      <c r="O89" s="48"/>
      <c r="P89" s="48"/>
      <c r="Q89" s="48"/>
      <c r="R89" s="48"/>
      <c r="S89" s="48"/>
      <c r="T89" s="48"/>
      <c r="U89" s="49"/>
      <c r="V89" s="51"/>
      <c r="W89" s="51"/>
      <c r="X89" s="51"/>
      <c r="Y89" s="51"/>
      <c r="Z89" s="51"/>
      <c r="AA89" s="51"/>
      <c r="AB89" s="51"/>
      <c r="AC89" s="51"/>
      <c r="AD89" s="51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46"/>
      <c r="AQ89" s="46"/>
      <c r="AR89" s="46"/>
      <c r="AS89" s="46"/>
      <c r="AT89" s="46"/>
      <c r="AU89" s="46"/>
      <c r="AV89" s="46"/>
      <c r="AW89" s="46"/>
      <c r="AX89" s="46"/>
      <c r="AY89" s="52"/>
      <c r="AZ89" s="52"/>
      <c r="BA89" s="52"/>
      <c r="BB89" s="52"/>
      <c r="BC89" s="52"/>
      <c r="BD89" s="52"/>
      <c r="BE89" s="52"/>
      <c r="BF89" s="52"/>
      <c r="BG89" s="52"/>
      <c r="BH89" s="46"/>
      <c r="BI89" s="46"/>
      <c r="BJ89" s="46"/>
      <c r="BK89" s="52"/>
      <c r="BL89" s="52"/>
      <c r="BM89" s="46"/>
      <c r="BN89" s="52"/>
      <c r="BO89" s="52"/>
      <c r="BP89" s="52"/>
      <c r="BQ89" s="52"/>
      <c r="BR89" s="52"/>
      <c r="BS89" s="52"/>
      <c r="BT89" s="52"/>
      <c r="BU89" s="52"/>
      <c r="BV89" s="46"/>
      <c r="BW89" s="52"/>
      <c r="BX89" s="52"/>
      <c r="BY89" s="46"/>
      <c r="BZ89" s="53"/>
    </row>
    <row r="90" spans="1:78" ht="15.6" x14ac:dyDescent="0.3">
      <c r="A90" s="43" t="s">
        <v>130</v>
      </c>
      <c r="B90" s="46" t="s">
        <v>85</v>
      </c>
      <c r="C90" s="45" t="s">
        <v>52</v>
      </c>
      <c r="D90" s="45" t="s">
        <v>166</v>
      </c>
      <c r="E90" s="127">
        <v>2010</v>
      </c>
      <c r="F90" s="46">
        <v>401</v>
      </c>
      <c r="G90" s="46" t="s">
        <v>79</v>
      </c>
      <c r="H90" s="47">
        <v>5</v>
      </c>
      <c r="I90" s="47">
        <v>1.25</v>
      </c>
      <c r="J90" s="47">
        <f t="shared" si="0"/>
        <v>0</v>
      </c>
      <c r="K90" s="47">
        <f t="shared" si="1"/>
        <v>1.25</v>
      </c>
      <c r="L90" s="44"/>
      <c r="M90" s="48"/>
      <c r="N90" s="48"/>
      <c r="O90" s="48"/>
      <c r="P90" s="48"/>
      <c r="Q90" s="48"/>
      <c r="R90" s="48"/>
      <c r="S90" s="48"/>
      <c r="T90" s="48"/>
      <c r="U90" s="49"/>
      <c r="V90" s="51"/>
      <c r="W90" s="51"/>
      <c r="X90" s="51"/>
      <c r="Y90" s="51"/>
      <c r="Z90" s="51"/>
      <c r="AA90" s="51"/>
      <c r="AB90" s="51"/>
      <c r="AC90" s="51"/>
      <c r="AD90" s="51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46"/>
      <c r="AQ90" s="46"/>
      <c r="AR90" s="46"/>
      <c r="AS90" s="46"/>
      <c r="AT90" s="46"/>
      <c r="AU90" s="46"/>
      <c r="AV90" s="46"/>
      <c r="AW90" s="46"/>
      <c r="AX90" s="46"/>
      <c r="AY90" s="47"/>
      <c r="AZ90" s="47"/>
      <c r="BA90" s="47"/>
      <c r="BB90" s="47"/>
      <c r="BC90" s="47"/>
      <c r="BD90" s="47"/>
      <c r="BE90" s="47"/>
      <c r="BF90" s="47"/>
      <c r="BG90" s="47"/>
      <c r="BH90" s="46"/>
      <c r="BI90" s="46"/>
      <c r="BJ90" s="46"/>
      <c r="BK90" s="46"/>
      <c r="BL90" s="46"/>
      <c r="BM90" s="46"/>
      <c r="BN90" s="47"/>
      <c r="BO90" s="47"/>
      <c r="BP90" s="47"/>
      <c r="BQ90" s="47"/>
      <c r="BR90" s="47"/>
      <c r="BS90" s="47"/>
      <c r="BT90" s="57"/>
      <c r="BU90" s="52"/>
      <c r="BV90" s="46"/>
      <c r="BW90" s="57"/>
      <c r="BX90" s="52"/>
      <c r="BY90" s="46"/>
      <c r="BZ90" s="53"/>
    </row>
    <row r="91" spans="1:78" ht="15.6" x14ac:dyDescent="0.3">
      <c r="A91" s="43" t="s">
        <v>130</v>
      </c>
      <c r="B91" s="44" t="s">
        <v>85</v>
      </c>
      <c r="C91" s="45" t="s">
        <v>44</v>
      </c>
      <c r="D91" s="56" t="s">
        <v>167</v>
      </c>
      <c r="E91" s="127">
        <v>2012</v>
      </c>
      <c r="F91" s="46">
        <v>202</v>
      </c>
      <c r="G91" s="46" t="s">
        <v>41</v>
      </c>
      <c r="H91" s="47">
        <v>2.25</v>
      </c>
      <c r="I91" s="47">
        <v>0.5625</v>
      </c>
      <c r="J91" s="47">
        <f t="shared" si="0"/>
        <v>3</v>
      </c>
      <c r="K91" s="47">
        <f t="shared" si="1"/>
        <v>3.5625</v>
      </c>
      <c r="L91" s="44"/>
      <c r="M91" s="48"/>
      <c r="N91" s="48"/>
      <c r="O91" s="48"/>
      <c r="P91" s="48" t="s">
        <v>49</v>
      </c>
      <c r="Q91" s="48">
        <v>3</v>
      </c>
      <c r="R91" s="48"/>
      <c r="S91" s="48"/>
      <c r="T91" s="48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46"/>
      <c r="AQ91" s="46"/>
      <c r="AR91" s="46"/>
      <c r="AS91" s="46"/>
      <c r="AT91" s="46"/>
      <c r="AU91" s="46"/>
      <c r="AV91" s="46"/>
      <c r="AW91" s="46"/>
      <c r="AX91" s="46"/>
      <c r="AY91" s="52"/>
      <c r="AZ91" s="52"/>
      <c r="BA91" s="52"/>
      <c r="BB91" s="52"/>
      <c r="BC91" s="52"/>
      <c r="BD91" s="52"/>
      <c r="BE91" s="52"/>
      <c r="BF91" s="52"/>
      <c r="BG91" s="52"/>
      <c r="BH91" s="46"/>
      <c r="BI91" s="46"/>
      <c r="BJ91" s="46"/>
      <c r="BK91" s="46"/>
      <c r="BL91" s="46"/>
      <c r="BM91" s="46"/>
      <c r="BN91" s="52"/>
      <c r="BO91" s="52"/>
      <c r="BP91" s="52"/>
      <c r="BQ91" s="52"/>
      <c r="BR91" s="52"/>
      <c r="BS91" s="52"/>
      <c r="BT91" s="52"/>
      <c r="BU91" s="52"/>
      <c r="BV91" s="46"/>
      <c r="BW91" s="52"/>
      <c r="BX91" s="52"/>
      <c r="BY91" s="46"/>
      <c r="BZ91" s="53"/>
    </row>
    <row r="92" spans="1:78" ht="15.6" x14ac:dyDescent="0.3">
      <c r="A92" s="43" t="s">
        <v>130</v>
      </c>
      <c r="B92" s="46" t="s">
        <v>85</v>
      </c>
      <c r="C92" s="45" t="s">
        <v>39</v>
      </c>
      <c r="D92" s="45" t="s">
        <v>168</v>
      </c>
      <c r="E92" s="127">
        <v>2012</v>
      </c>
      <c r="F92" s="46">
        <v>506</v>
      </c>
      <c r="G92" s="46" t="s">
        <v>79</v>
      </c>
      <c r="H92" s="47">
        <v>15</v>
      </c>
      <c r="I92" s="47">
        <v>3.75</v>
      </c>
      <c r="J92" s="47">
        <f t="shared" si="0"/>
        <v>0</v>
      </c>
      <c r="K92" s="47">
        <f t="shared" si="1"/>
        <v>3.75</v>
      </c>
      <c r="L92" s="44"/>
      <c r="M92" s="48" t="s">
        <v>82</v>
      </c>
      <c r="N92" s="48">
        <v>0</v>
      </c>
      <c r="O92" s="48"/>
      <c r="P92" s="48"/>
      <c r="Q92" s="48"/>
      <c r="R92" s="48"/>
      <c r="S92" s="48"/>
      <c r="T92" s="48"/>
      <c r="U92" s="49"/>
      <c r="V92" s="51"/>
      <c r="W92" s="51"/>
      <c r="X92" s="51"/>
      <c r="Y92" s="51"/>
      <c r="Z92" s="51"/>
      <c r="AA92" s="51"/>
      <c r="AB92" s="51"/>
      <c r="AC92" s="51"/>
      <c r="AD92" s="51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46"/>
      <c r="AQ92" s="46"/>
      <c r="AR92" s="46"/>
      <c r="AS92" s="52"/>
      <c r="AT92" s="52"/>
      <c r="AU92" s="46"/>
      <c r="AV92" s="46"/>
      <c r="AW92" s="46"/>
      <c r="AX92" s="46"/>
      <c r="AY92" s="52"/>
      <c r="AZ92" s="52"/>
      <c r="BA92" s="52"/>
      <c r="BB92" s="52"/>
      <c r="BC92" s="52"/>
      <c r="BD92" s="52"/>
      <c r="BE92" s="52"/>
      <c r="BF92" s="52"/>
      <c r="BG92" s="52"/>
      <c r="BH92" s="46"/>
      <c r="BI92" s="46"/>
      <c r="BJ92" s="46"/>
      <c r="BK92" s="46"/>
      <c r="BL92" s="46"/>
      <c r="BM92" s="46"/>
      <c r="BN92" s="52"/>
      <c r="BO92" s="52"/>
      <c r="BP92" s="52"/>
      <c r="BQ92" s="52"/>
      <c r="BR92" s="52"/>
      <c r="BS92" s="52"/>
      <c r="BT92" s="52"/>
      <c r="BU92" s="52"/>
      <c r="BV92" s="46"/>
      <c r="BW92" s="52"/>
      <c r="BX92" s="52"/>
      <c r="BY92" s="46"/>
      <c r="BZ92" s="53"/>
    </row>
    <row r="93" spans="1:78" ht="15.6" x14ac:dyDescent="0.3">
      <c r="A93" s="43" t="s">
        <v>130</v>
      </c>
      <c r="B93" s="44" t="s">
        <v>109</v>
      </c>
      <c r="C93" s="45" t="s">
        <v>105</v>
      </c>
      <c r="D93" s="45" t="s">
        <v>169</v>
      </c>
      <c r="E93" s="127">
        <v>2012</v>
      </c>
      <c r="F93" s="46">
        <v>40</v>
      </c>
      <c r="G93" s="46" t="s">
        <v>46</v>
      </c>
      <c r="H93" s="47">
        <v>10</v>
      </c>
      <c r="I93" s="47">
        <v>2.5</v>
      </c>
      <c r="J93" s="47">
        <f t="shared" si="0"/>
        <v>26</v>
      </c>
      <c r="K93" s="47">
        <f t="shared" si="1"/>
        <v>28.5</v>
      </c>
      <c r="L93" s="44"/>
      <c r="M93" s="48" t="s">
        <v>42</v>
      </c>
      <c r="N93" s="48">
        <v>7</v>
      </c>
      <c r="O93" s="48"/>
      <c r="P93" s="48" t="s">
        <v>47</v>
      </c>
      <c r="Q93" s="48">
        <v>5</v>
      </c>
      <c r="R93" s="48"/>
      <c r="S93" s="48" t="s">
        <v>47</v>
      </c>
      <c r="T93" s="48">
        <v>5</v>
      </c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0"/>
      <c r="AF93" s="50"/>
      <c r="AG93" s="50"/>
      <c r="AH93" s="50"/>
      <c r="AI93" s="50"/>
      <c r="AJ93" s="50"/>
      <c r="AK93" s="50" t="s">
        <v>49</v>
      </c>
      <c r="AL93" s="50">
        <v>9</v>
      </c>
      <c r="AM93" s="50"/>
      <c r="AN93" s="50"/>
      <c r="AO93" s="50"/>
      <c r="AP93" s="46"/>
      <c r="AQ93" s="46"/>
      <c r="AR93" s="46"/>
      <c r="AS93" s="46"/>
      <c r="AT93" s="46"/>
      <c r="AU93" s="46"/>
      <c r="AV93" s="46"/>
      <c r="AW93" s="46"/>
      <c r="AX93" s="46"/>
      <c r="AY93" s="52"/>
      <c r="AZ93" s="52"/>
      <c r="BA93" s="52"/>
      <c r="BB93" s="52"/>
      <c r="BC93" s="52"/>
      <c r="BD93" s="52"/>
      <c r="BE93" s="52"/>
      <c r="BF93" s="52"/>
      <c r="BG93" s="52"/>
      <c r="BH93" s="46"/>
      <c r="BI93" s="46"/>
      <c r="BJ93" s="46"/>
      <c r="BK93" s="52"/>
      <c r="BL93" s="52"/>
      <c r="BM93" s="46"/>
      <c r="BN93" s="52"/>
      <c r="BO93" s="52"/>
      <c r="BP93" s="52"/>
      <c r="BQ93" s="52"/>
      <c r="BR93" s="52"/>
      <c r="BS93" s="52"/>
      <c r="BT93" s="52"/>
      <c r="BU93" s="52"/>
      <c r="BV93" s="46"/>
      <c r="BW93" s="52"/>
      <c r="BX93" s="52"/>
      <c r="BY93" s="46"/>
      <c r="BZ93" s="53"/>
    </row>
    <row r="94" spans="1:78" ht="15.6" x14ac:dyDescent="0.3">
      <c r="A94" s="97" t="s">
        <v>130</v>
      </c>
      <c r="B94" s="98" t="s">
        <v>85</v>
      </c>
      <c r="C94" s="96" t="s">
        <v>44</v>
      </c>
      <c r="D94" s="56" t="s">
        <v>108</v>
      </c>
      <c r="E94" s="127">
        <v>2012</v>
      </c>
      <c r="F94" s="46">
        <v>203</v>
      </c>
      <c r="G94" s="55" t="s">
        <v>69</v>
      </c>
      <c r="H94" s="47">
        <v>5.75</v>
      </c>
      <c r="I94" s="47">
        <v>1.4375</v>
      </c>
      <c r="J94" s="47">
        <f>SUM(M94:BZ94)</f>
        <v>0</v>
      </c>
      <c r="K94" s="47">
        <f>I94+J94</f>
        <v>1.4375</v>
      </c>
      <c r="L94" s="44"/>
      <c r="M94" s="48"/>
      <c r="N94" s="48"/>
      <c r="O94" s="48"/>
      <c r="P94" s="48"/>
      <c r="Q94" s="48"/>
      <c r="R94" s="48"/>
      <c r="S94" s="48"/>
      <c r="T94" s="48"/>
      <c r="U94" s="49"/>
      <c r="V94" s="50"/>
      <c r="W94" s="50"/>
      <c r="X94" s="50"/>
      <c r="Y94" s="50"/>
      <c r="Z94" s="50"/>
      <c r="AA94" s="50"/>
      <c r="AB94" s="51"/>
      <c r="AC94" s="51"/>
      <c r="AD94" s="51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46"/>
      <c r="AQ94" s="46"/>
      <c r="AR94" s="46"/>
      <c r="AS94" s="46"/>
      <c r="AT94" s="46"/>
      <c r="AU94" s="46"/>
      <c r="AV94" s="46"/>
      <c r="AW94" s="46"/>
      <c r="AX94" s="46"/>
      <c r="AY94" s="52"/>
      <c r="AZ94" s="52"/>
      <c r="BA94" s="52"/>
      <c r="BB94" s="52"/>
      <c r="BC94" s="52"/>
      <c r="BD94" s="52"/>
      <c r="BE94" s="52"/>
      <c r="BF94" s="52"/>
      <c r="BG94" s="52"/>
      <c r="BH94" s="46"/>
      <c r="BI94" s="46"/>
      <c r="BJ94" s="46"/>
      <c r="BK94" s="46"/>
      <c r="BL94" s="46"/>
      <c r="BM94" s="46"/>
      <c r="BN94" s="52"/>
      <c r="BO94" s="52"/>
      <c r="BP94" s="52"/>
      <c r="BQ94" s="52"/>
      <c r="BR94" s="52"/>
      <c r="BS94" s="52"/>
      <c r="BT94" s="52"/>
      <c r="BU94" s="52"/>
      <c r="BV94" s="46"/>
      <c r="BW94" s="52"/>
      <c r="BX94" s="52"/>
      <c r="BY94" s="46"/>
      <c r="BZ94" s="53"/>
    </row>
    <row r="95" spans="1:78" ht="15.6" x14ac:dyDescent="0.3">
      <c r="A95" s="43" t="s">
        <v>130</v>
      </c>
      <c r="B95" s="44" t="s">
        <v>87</v>
      </c>
      <c r="C95" s="45" t="s">
        <v>44</v>
      </c>
      <c r="D95" s="45" t="s">
        <v>170</v>
      </c>
      <c r="E95" s="127">
        <v>2011</v>
      </c>
      <c r="F95" s="46">
        <v>221</v>
      </c>
      <c r="G95" s="55" t="s">
        <v>146</v>
      </c>
      <c r="H95" s="47">
        <v>6.125</v>
      </c>
      <c r="I95" s="47">
        <v>1.53125</v>
      </c>
      <c r="J95" s="47">
        <f t="shared" si="0"/>
        <v>19</v>
      </c>
      <c r="K95" s="47">
        <f t="shared" si="1"/>
        <v>20.53125</v>
      </c>
      <c r="L95" s="44"/>
      <c r="M95" s="48" t="s">
        <v>47</v>
      </c>
      <c r="N95" s="48">
        <v>5</v>
      </c>
      <c r="O95" s="48"/>
      <c r="P95" s="48" t="s">
        <v>49</v>
      </c>
      <c r="Q95" s="48">
        <v>3</v>
      </c>
      <c r="R95" s="48"/>
      <c r="S95" s="48" t="s">
        <v>43</v>
      </c>
      <c r="T95" s="48">
        <v>0</v>
      </c>
      <c r="U95" s="49"/>
      <c r="V95" s="51"/>
      <c r="W95" s="51"/>
      <c r="X95" s="51"/>
      <c r="Y95" s="51"/>
      <c r="Z95" s="51"/>
      <c r="AA95" s="51"/>
      <c r="AB95" s="51"/>
      <c r="AC95" s="51"/>
      <c r="AD95" s="51"/>
      <c r="AE95" s="50" t="s">
        <v>37</v>
      </c>
      <c r="AF95" s="50">
        <v>4</v>
      </c>
      <c r="AG95" s="50">
        <v>1</v>
      </c>
      <c r="AH95" s="50" t="s">
        <v>49</v>
      </c>
      <c r="AI95" s="50">
        <v>6</v>
      </c>
      <c r="AJ95" s="50"/>
      <c r="AK95" s="50"/>
      <c r="AL95" s="50"/>
      <c r="AM95" s="50"/>
      <c r="AN95" s="50"/>
      <c r="AO95" s="50"/>
      <c r="AP95" s="46"/>
      <c r="AQ95" s="46"/>
      <c r="AR95" s="46"/>
      <c r="AS95" s="46"/>
      <c r="AT95" s="46"/>
      <c r="AU95" s="46"/>
      <c r="AV95" s="46"/>
      <c r="AW95" s="46"/>
      <c r="AX95" s="46"/>
      <c r="AY95" s="47"/>
      <c r="AZ95" s="47"/>
      <c r="BA95" s="47"/>
      <c r="BB95" s="47"/>
      <c r="BC95" s="47"/>
      <c r="BD95" s="47"/>
      <c r="BE95" s="47"/>
      <c r="BF95" s="47"/>
      <c r="BG95" s="47"/>
      <c r="BH95" s="46"/>
      <c r="BI95" s="46"/>
      <c r="BJ95" s="46"/>
      <c r="BK95" s="46"/>
      <c r="BL95" s="46"/>
      <c r="BM95" s="46"/>
      <c r="BN95" s="47"/>
      <c r="BO95" s="47"/>
      <c r="BP95" s="47"/>
      <c r="BQ95" s="47"/>
      <c r="BR95" s="47"/>
      <c r="BS95" s="47"/>
      <c r="BT95" s="57"/>
      <c r="BU95" s="52"/>
      <c r="BV95" s="46"/>
      <c r="BW95" s="57"/>
      <c r="BX95" s="52"/>
      <c r="BY95" s="46"/>
      <c r="BZ95" s="53"/>
    </row>
    <row r="96" spans="1:78" ht="15.6" x14ac:dyDescent="0.3">
      <c r="A96" s="97" t="s">
        <v>130</v>
      </c>
      <c r="B96" s="98" t="s">
        <v>109</v>
      </c>
      <c r="C96" s="96" t="s">
        <v>110</v>
      </c>
      <c r="D96" s="45" t="s">
        <v>111</v>
      </c>
      <c r="E96" s="127">
        <v>2012</v>
      </c>
      <c r="F96" s="46">
        <v>727</v>
      </c>
      <c r="G96" s="46" t="s">
        <v>46</v>
      </c>
      <c r="H96" s="47">
        <v>5</v>
      </c>
      <c r="I96" s="47">
        <v>1.25</v>
      </c>
      <c r="J96" s="47">
        <f>SUM(M96:BZ96)</f>
        <v>0</v>
      </c>
      <c r="K96" s="47">
        <f>I96+J96</f>
        <v>1.25</v>
      </c>
      <c r="L96" s="44"/>
      <c r="M96" s="48"/>
      <c r="N96" s="48"/>
      <c r="O96" s="48"/>
      <c r="P96" s="48"/>
      <c r="Q96" s="48"/>
      <c r="R96" s="48"/>
      <c r="S96" s="48"/>
      <c r="T96" s="48"/>
      <c r="U96" s="51"/>
      <c r="V96" s="50"/>
      <c r="W96" s="50"/>
      <c r="X96" s="50"/>
      <c r="Y96" s="50"/>
      <c r="Z96" s="50"/>
      <c r="AA96" s="50"/>
      <c r="AB96" s="51"/>
      <c r="AC96" s="51"/>
      <c r="AD96" s="51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46"/>
      <c r="AQ96" s="46"/>
      <c r="AR96" s="46"/>
      <c r="AS96" s="46"/>
      <c r="AT96" s="46"/>
      <c r="AU96" s="46"/>
      <c r="AV96" s="46"/>
      <c r="AW96" s="46"/>
      <c r="AX96" s="46"/>
      <c r="AY96" s="52"/>
      <c r="AZ96" s="52"/>
      <c r="BA96" s="52"/>
      <c r="BB96" s="52"/>
      <c r="BC96" s="52"/>
      <c r="BD96" s="52"/>
      <c r="BE96" s="52"/>
      <c r="BF96" s="52"/>
      <c r="BG96" s="52"/>
      <c r="BH96" s="46"/>
      <c r="BI96" s="46"/>
      <c r="BJ96" s="46"/>
      <c r="BK96" s="46"/>
      <c r="BL96" s="46"/>
      <c r="BM96" s="46"/>
      <c r="BN96" s="52"/>
      <c r="BO96" s="52"/>
      <c r="BP96" s="52"/>
      <c r="BQ96" s="52"/>
      <c r="BR96" s="52"/>
      <c r="BS96" s="52"/>
      <c r="BT96" s="52"/>
      <c r="BU96" s="52"/>
      <c r="BV96" s="46"/>
      <c r="BW96" s="52"/>
      <c r="BX96" s="52"/>
      <c r="BY96" s="46"/>
      <c r="BZ96" s="53"/>
    </row>
    <row r="97" spans="1:78" ht="15.6" x14ac:dyDescent="0.3">
      <c r="A97" s="43" t="s">
        <v>130</v>
      </c>
      <c r="B97" s="46" t="s">
        <v>85</v>
      </c>
      <c r="C97" s="45" t="s">
        <v>73</v>
      </c>
      <c r="D97" s="45" t="s">
        <v>171</v>
      </c>
      <c r="E97" s="127">
        <v>2011</v>
      </c>
      <c r="F97" s="46">
        <v>674</v>
      </c>
      <c r="G97" s="46" t="s">
        <v>79</v>
      </c>
      <c r="H97" s="47">
        <v>5</v>
      </c>
      <c r="I97" s="47">
        <v>1.25</v>
      </c>
      <c r="J97" s="47">
        <f t="shared" si="0"/>
        <v>0</v>
      </c>
      <c r="K97" s="47">
        <f t="shared" si="1"/>
        <v>1.25</v>
      </c>
      <c r="L97" s="44"/>
      <c r="M97" s="48"/>
      <c r="N97" s="48"/>
      <c r="O97" s="48"/>
      <c r="P97" s="48"/>
      <c r="Q97" s="48"/>
      <c r="R97" s="48"/>
      <c r="S97" s="48"/>
      <c r="T97" s="48"/>
      <c r="U97" s="49"/>
      <c r="V97" s="51"/>
      <c r="W97" s="51"/>
      <c r="X97" s="51"/>
      <c r="Y97" s="51"/>
      <c r="Z97" s="51"/>
      <c r="AA97" s="51"/>
      <c r="AB97" s="51"/>
      <c r="AC97" s="51"/>
      <c r="AD97" s="51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46"/>
      <c r="AQ97" s="46"/>
      <c r="AR97" s="46"/>
      <c r="AS97" s="46"/>
      <c r="AT97" s="46"/>
      <c r="AU97" s="46"/>
      <c r="AV97" s="46"/>
      <c r="AW97" s="46"/>
      <c r="AX97" s="46"/>
      <c r="AY97" s="47"/>
      <c r="AZ97" s="47"/>
      <c r="BA97" s="47"/>
      <c r="BB97" s="47"/>
      <c r="BC97" s="47"/>
      <c r="BD97" s="47"/>
      <c r="BE97" s="47"/>
      <c r="BF97" s="47"/>
      <c r="BG97" s="47"/>
      <c r="BH97" s="46"/>
      <c r="BI97" s="46"/>
      <c r="BJ97" s="46"/>
      <c r="BK97" s="46"/>
      <c r="BL97" s="46"/>
      <c r="BM97" s="46"/>
      <c r="BN97" s="47"/>
      <c r="BO97" s="47"/>
      <c r="BP97" s="47"/>
      <c r="BQ97" s="47"/>
      <c r="BR97" s="47"/>
      <c r="BS97" s="47"/>
      <c r="BT97" s="57"/>
      <c r="BU97" s="52"/>
      <c r="BV97" s="46"/>
      <c r="BW97" s="57"/>
      <c r="BX97" s="52"/>
      <c r="BY97" s="46"/>
      <c r="BZ97" s="53"/>
    </row>
    <row r="98" spans="1:78" ht="15.6" x14ac:dyDescent="0.3">
      <c r="A98" s="43" t="s">
        <v>130</v>
      </c>
      <c r="B98" s="44" t="s">
        <v>87</v>
      </c>
      <c r="C98" s="45" t="s">
        <v>44</v>
      </c>
      <c r="D98" s="45" t="s">
        <v>172</v>
      </c>
      <c r="E98" s="127">
        <v>2010</v>
      </c>
      <c r="F98" s="46">
        <v>210</v>
      </c>
      <c r="G98" s="55" t="s">
        <v>89</v>
      </c>
      <c r="H98" s="47">
        <v>6.25</v>
      </c>
      <c r="I98" s="47">
        <v>1.5625</v>
      </c>
      <c r="J98" s="47">
        <f t="shared" si="0"/>
        <v>0</v>
      </c>
      <c r="K98" s="47">
        <f t="shared" si="1"/>
        <v>1.5625</v>
      </c>
      <c r="L98" s="46"/>
      <c r="M98" s="48"/>
      <c r="N98" s="48"/>
      <c r="O98" s="48"/>
      <c r="P98" s="48" t="s">
        <v>82</v>
      </c>
      <c r="Q98" s="48">
        <v>0</v>
      </c>
      <c r="R98" s="48"/>
      <c r="S98" s="48"/>
      <c r="T98" s="48"/>
      <c r="U98" s="49"/>
      <c r="V98" s="51"/>
      <c r="W98" s="51"/>
      <c r="X98" s="51"/>
      <c r="Y98" s="51"/>
      <c r="Z98" s="51"/>
      <c r="AA98" s="51"/>
      <c r="AB98" s="51"/>
      <c r="AC98" s="51"/>
      <c r="AD98" s="51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46"/>
      <c r="AQ98" s="46"/>
      <c r="AR98" s="46"/>
      <c r="AS98" s="46"/>
      <c r="AT98" s="46"/>
      <c r="AU98" s="46"/>
      <c r="AV98" s="46"/>
      <c r="AW98" s="46"/>
      <c r="AX98" s="46"/>
      <c r="AY98" s="47"/>
      <c r="AZ98" s="47"/>
      <c r="BA98" s="47"/>
      <c r="BB98" s="47"/>
      <c r="BC98" s="47"/>
      <c r="BD98" s="47"/>
      <c r="BE98" s="47"/>
      <c r="BF98" s="47"/>
      <c r="BG98" s="47"/>
      <c r="BH98" s="46"/>
      <c r="BI98" s="46"/>
      <c r="BJ98" s="46"/>
      <c r="BK98" s="46"/>
      <c r="BL98" s="46"/>
      <c r="BM98" s="46"/>
      <c r="BN98" s="47"/>
      <c r="BO98" s="47"/>
      <c r="BP98" s="47"/>
      <c r="BQ98" s="47"/>
      <c r="BR98" s="47"/>
      <c r="BS98" s="47"/>
      <c r="BT98" s="57"/>
      <c r="BU98" s="52"/>
      <c r="BV98" s="46"/>
      <c r="BW98" s="57"/>
      <c r="BX98" s="52"/>
      <c r="BY98" s="46"/>
      <c r="BZ98" s="53"/>
    </row>
    <row r="99" spans="1:78" ht="15.6" x14ac:dyDescent="0.3">
      <c r="A99" s="43" t="s">
        <v>130</v>
      </c>
      <c r="B99" s="44" t="s">
        <v>87</v>
      </c>
      <c r="C99" s="45" t="s">
        <v>73</v>
      </c>
      <c r="D99" s="45" t="s">
        <v>173</v>
      </c>
      <c r="E99" s="127">
        <v>2012</v>
      </c>
      <c r="F99" s="46">
        <v>685</v>
      </c>
      <c r="G99" s="55" t="s">
        <v>89</v>
      </c>
      <c r="H99" s="47">
        <v>20.25</v>
      </c>
      <c r="I99" s="47">
        <v>5.0625</v>
      </c>
      <c r="J99" s="47">
        <f t="shared" si="0"/>
        <v>0</v>
      </c>
      <c r="K99" s="47">
        <f t="shared" si="1"/>
        <v>5.0625</v>
      </c>
      <c r="L99" s="44"/>
      <c r="M99" s="48" t="s">
        <v>54</v>
      </c>
      <c r="N99" s="48">
        <v>0</v>
      </c>
      <c r="O99" s="48"/>
      <c r="P99" s="48" t="s">
        <v>54</v>
      </c>
      <c r="Q99" s="48">
        <v>0</v>
      </c>
      <c r="R99" s="48"/>
      <c r="S99" s="48" t="s">
        <v>75</v>
      </c>
      <c r="T99" s="48">
        <v>0</v>
      </c>
      <c r="U99" s="49"/>
      <c r="V99" s="51"/>
      <c r="W99" s="51"/>
      <c r="X99" s="51"/>
      <c r="Y99" s="51"/>
      <c r="Z99" s="51"/>
      <c r="AA99" s="51"/>
      <c r="AB99" s="51"/>
      <c r="AC99" s="51"/>
      <c r="AD99" s="51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46"/>
      <c r="AQ99" s="46"/>
      <c r="AR99" s="46"/>
      <c r="AS99" s="46"/>
      <c r="AT99" s="46"/>
      <c r="AU99" s="46"/>
      <c r="AV99" s="46"/>
      <c r="AW99" s="46"/>
      <c r="AX99" s="46"/>
      <c r="AY99" s="47"/>
      <c r="AZ99" s="47"/>
      <c r="BA99" s="47"/>
      <c r="BB99" s="47"/>
      <c r="BC99" s="47"/>
      <c r="BD99" s="47"/>
      <c r="BE99" s="47"/>
      <c r="BF99" s="47"/>
      <c r="BG99" s="47"/>
      <c r="BH99" s="46"/>
      <c r="BI99" s="46"/>
      <c r="BJ99" s="46"/>
      <c r="BK99" s="46"/>
      <c r="BL99" s="46"/>
      <c r="BM99" s="46"/>
      <c r="BN99" s="47"/>
      <c r="BO99" s="47"/>
      <c r="BP99" s="47"/>
      <c r="BQ99" s="47"/>
      <c r="BR99" s="47"/>
      <c r="BS99" s="47"/>
      <c r="BT99" s="57"/>
      <c r="BU99" s="52"/>
      <c r="BV99" s="46"/>
      <c r="BW99" s="57"/>
      <c r="BX99" s="52"/>
      <c r="BY99" s="46"/>
      <c r="BZ99" s="53"/>
    </row>
    <row r="100" spans="1:78" ht="15.6" x14ac:dyDescent="0.3">
      <c r="A100" s="43" t="s">
        <v>130</v>
      </c>
      <c r="B100" s="44" t="s">
        <v>109</v>
      </c>
      <c r="C100" s="45" t="s">
        <v>76</v>
      </c>
      <c r="D100" s="45" t="s">
        <v>174</v>
      </c>
      <c r="E100" s="127">
        <v>2012</v>
      </c>
      <c r="F100" s="46">
        <v>330</v>
      </c>
      <c r="G100" s="46" t="s">
        <v>95</v>
      </c>
      <c r="H100" s="47">
        <v>0</v>
      </c>
      <c r="I100" s="47">
        <v>0</v>
      </c>
      <c r="J100" s="47">
        <f t="shared" si="0"/>
        <v>46</v>
      </c>
      <c r="K100" s="47">
        <f t="shared" si="1"/>
        <v>46</v>
      </c>
      <c r="L100" s="44"/>
      <c r="M100" s="48" t="s">
        <v>42</v>
      </c>
      <c r="N100" s="48">
        <v>7</v>
      </c>
      <c r="O100" s="48"/>
      <c r="P100" s="48" t="s">
        <v>42</v>
      </c>
      <c r="Q100" s="48">
        <v>7</v>
      </c>
      <c r="R100" s="48"/>
      <c r="S100" s="48" t="s">
        <v>42</v>
      </c>
      <c r="T100" s="48">
        <v>7</v>
      </c>
      <c r="U100" s="49"/>
      <c r="V100" s="51"/>
      <c r="W100" s="51"/>
      <c r="X100" s="51"/>
      <c r="Y100" s="51"/>
      <c r="Z100" s="51"/>
      <c r="AA100" s="51"/>
      <c r="AB100" s="51" t="s">
        <v>49</v>
      </c>
      <c r="AC100" s="51">
        <v>9</v>
      </c>
      <c r="AD100" s="51">
        <v>1</v>
      </c>
      <c r="AE100" s="50" t="s">
        <v>42</v>
      </c>
      <c r="AF100" s="50">
        <v>15</v>
      </c>
      <c r="AG100" s="50"/>
      <c r="AH100" s="50"/>
      <c r="AI100" s="50"/>
      <c r="AJ100" s="50"/>
      <c r="AK100" s="50"/>
      <c r="AL100" s="50"/>
      <c r="AM100" s="50"/>
      <c r="AN100" s="50"/>
      <c r="AO100" s="50"/>
      <c r="AP100" s="46"/>
      <c r="AQ100" s="46"/>
      <c r="AR100" s="46"/>
      <c r="AS100" s="52"/>
      <c r="AT100" s="52"/>
      <c r="AU100" s="46"/>
      <c r="AV100" s="46"/>
      <c r="AW100" s="46"/>
      <c r="AX100" s="46"/>
      <c r="AY100" s="52"/>
      <c r="AZ100" s="52"/>
      <c r="BA100" s="52"/>
      <c r="BB100" s="52"/>
      <c r="BC100" s="52"/>
      <c r="BD100" s="52"/>
      <c r="BE100" s="52"/>
      <c r="BF100" s="52"/>
      <c r="BG100" s="52"/>
      <c r="BH100" s="46"/>
      <c r="BI100" s="46"/>
      <c r="BJ100" s="46"/>
      <c r="BK100" s="46"/>
      <c r="BL100" s="46"/>
      <c r="BM100" s="46"/>
      <c r="BN100" s="52"/>
      <c r="BO100" s="52"/>
      <c r="BP100" s="52"/>
      <c r="BQ100" s="52"/>
      <c r="BR100" s="52"/>
      <c r="BS100" s="52"/>
      <c r="BT100" s="52"/>
      <c r="BU100" s="52"/>
      <c r="BV100" s="46"/>
      <c r="BW100" s="52"/>
      <c r="BX100" s="52"/>
      <c r="BY100" s="46"/>
      <c r="BZ100" s="53"/>
    </row>
    <row r="101" spans="1:78" ht="15.6" x14ac:dyDescent="0.3">
      <c r="A101" s="43" t="s">
        <v>130</v>
      </c>
      <c r="B101" s="46" t="s">
        <v>109</v>
      </c>
      <c r="C101" s="45" t="s">
        <v>73</v>
      </c>
      <c r="D101" s="45" t="s">
        <v>175</v>
      </c>
      <c r="E101" s="127">
        <v>2010</v>
      </c>
      <c r="F101" s="46">
        <v>672</v>
      </c>
      <c r="G101" s="46" t="s">
        <v>46</v>
      </c>
      <c r="H101" s="47">
        <v>0</v>
      </c>
      <c r="I101" s="47">
        <v>0</v>
      </c>
      <c r="J101" s="47">
        <f t="shared" si="0"/>
        <v>0</v>
      </c>
      <c r="K101" s="47">
        <f t="shared" si="1"/>
        <v>0</v>
      </c>
      <c r="L101" s="44"/>
      <c r="M101" s="48"/>
      <c r="N101" s="48"/>
      <c r="O101" s="48"/>
      <c r="P101" s="48"/>
      <c r="Q101" s="48"/>
      <c r="R101" s="48"/>
      <c r="S101" s="48"/>
      <c r="T101" s="48"/>
      <c r="U101" s="49"/>
      <c r="V101" s="51"/>
      <c r="W101" s="51"/>
      <c r="X101" s="51"/>
      <c r="Y101" s="51"/>
      <c r="Z101" s="51"/>
      <c r="AA101" s="51"/>
      <c r="AB101" s="51"/>
      <c r="AC101" s="51"/>
      <c r="AD101" s="51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46"/>
      <c r="AQ101" s="46"/>
      <c r="AR101" s="46"/>
      <c r="AS101" s="46"/>
      <c r="AT101" s="46"/>
      <c r="AU101" s="46"/>
      <c r="AV101" s="46"/>
      <c r="AW101" s="46"/>
      <c r="AX101" s="46"/>
      <c r="AY101" s="47"/>
      <c r="AZ101" s="47"/>
      <c r="BA101" s="47"/>
      <c r="BB101" s="47"/>
      <c r="BC101" s="47"/>
      <c r="BD101" s="47"/>
      <c r="BE101" s="47"/>
      <c r="BF101" s="47"/>
      <c r="BG101" s="47"/>
      <c r="BH101" s="46"/>
      <c r="BI101" s="46"/>
      <c r="BJ101" s="46"/>
      <c r="BK101" s="46"/>
      <c r="BL101" s="46"/>
      <c r="BM101" s="46"/>
      <c r="BN101" s="47"/>
      <c r="BO101" s="47"/>
      <c r="BP101" s="47"/>
      <c r="BQ101" s="47"/>
      <c r="BR101" s="47"/>
      <c r="BS101" s="47"/>
      <c r="BT101" s="57"/>
      <c r="BU101" s="52"/>
      <c r="BV101" s="46"/>
      <c r="BW101" s="57"/>
      <c r="BX101" s="52"/>
      <c r="BY101" s="46"/>
      <c r="BZ101" s="53"/>
    </row>
    <row r="102" spans="1:78" ht="15.6" x14ac:dyDescent="0.3">
      <c r="A102" s="43" t="s">
        <v>130</v>
      </c>
      <c r="B102" s="46" t="s">
        <v>85</v>
      </c>
      <c r="C102" s="45" t="s">
        <v>39</v>
      </c>
      <c r="D102" s="45" t="s">
        <v>178</v>
      </c>
      <c r="E102" s="127">
        <v>2012</v>
      </c>
      <c r="F102" s="46">
        <v>508</v>
      </c>
      <c r="G102" s="46" t="s">
        <v>79</v>
      </c>
      <c r="H102" s="47">
        <v>0</v>
      </c>
      <c r="I102" s="47">
        <v>0</v>
      </c>
      <c r="J102" s="47">
        <f t="shared" si="0"/>
        <v>1</v>
      </c>
      <c r="K102" s="47">
        <f t="shared" si="1"/>
        <v>1</v>
      </c>
      <c r="L102" s="46"/>
      <c r="M102" s="48" t="s">
        <v>54</v>
      </c>
      <c r="N102" s="48">
        <v>0</v>
      </c>
      <c r="O102" s="48"/>
      <c r="P102" s="48"/>
      <c r="Q102" s="48"/>
      <c r="R102" s="48"/>
      <c r="S102" s="48" t="s">
        <v>75</v>
      </c>
      <c r="T102" s="48">
        <v>0</v>
      </c>
      <c r="U102" s="49"/>
      <c r="V102" s="51"/>
      <c r="W102" s="51"/>
      <c r="X102" s="51"/>
      <c r="Y102" s="51"/>
      <c r="Z102" s="51"/>
      <c r="AA102" s="51"/>
      <c r="AB102" s="51"/>
      <c r="AC102" s="51"/>
      <c r="AD102" s="51"/>
      <c r="AE102" s="50" t="s">
        <v>75</v>
      </c>
      <c r="AF102" s="50">
        <v>0</v>
      </c>
      <c r="AG102" s="50">
        <v>1</v>
      </c>
      <c r="AH102" s="50"/>
      <c r="AI102" s="50"/>
      <c r="AJ102" s="50"/>
      <c r="AK102" s="50"/>
      <c r="AL102" s="50"/>
      <c r="AM102" s="50"/>
      <c r="AN102" s="50"/>
      <c r="AO102" s="50"/>
      <c r="AP102" s="46"/>
      <c r="AQ102" s="46"/>
      <c r="AR102" s="46"/>
      <c r="AS102" s="46"/>
      <c r="AT102" s="46"/>
      <c r="AU102" s="46"/>
      <c r="AV102" s="46"/>
      <c r="AW102" s="46"/>
      <c r="AX102" s="46"/>
      <c r="AY102" s="47"/>
      <c r="AZ102" s="47"/>
      <c r="BA102" s="47"/>
      <c r="BB102" s="47"/>
      <c r="BC102" s="47"/>
      <c r="BD102" s="47"/>
      <c r="BE102" s="47"/>
      <c r="BF102" s="47"/>
      <c r="BG102" s="47"/>
      <c r="BH102" s="46"/>
      <c r="BI102" s="46"/>
      <c r="BJ102" s="46"/>
      <c r="BK102" s="52"/>
      <c r="BL102" s="52"/>
      <c r="BM102" s="46"/>
      <c r="BN102" s="47"/>
      <c r="BO102" s="47"/>
      <c r="BP102" s="47"/>
      <c r="BQ102" s="47"/>
      <c r="BR102" s="47"/>
      <c r="BS102" s="47"/>
      <c r="BT102" s="57"/>
      <c r="BU102" s="52"/>
      <c r="BV102" s="46"/>
      <c r="BW102" s="57"/>
      <c r="BX102" s="52"/>
      <c r="BY102" s="46"/>
      <c r="BZ102" s="53"/>
    </row>
    <row r="103" spans="1:78" ht="15.6" x14ac:dyDescent="0.3">
      <c r="A103" s="43" t="s">
        <v>130</v>
      </c>
      <c r="B103" s="44" t="s">
        <v>87</v>
      </c>
      <c r="C103" s="45" t="s">
        <v>44</v>
      </c>
      <c r="D103" s="45" t="s">
        <v>179</v>
      </c>
      <c r="E103" s="127">
        <v>2011</v>
      </c>
      <c r="F103" s="46">
        <v>284</v>
      </c>
      <c r="G103" s="55" t="s">
        <v>89</v>
      </c>
      <c r="H103" s="47">
        <v>1</v>
      </c>
      <c r="I103" s="47">
        <v>0.25</v>
      </c>
      <c r="J103" s="47">
        <f t="shared" si="0"/>
        <v>0</v>
      </c>
      <c r="K103" s="47">
        <f t="shared" si="1"/>
        <v>0.25</v>
      </c>
      <c r="L103" s="44"/>
      <c r="M103" s="48"/>
      <c r="N103" s="48"/>
      <c r="O103" s="48"/>
      <c r="P103" s="48"/>
      <c r="Q103" s="48"/>
      <c r="R103" s="48"/>
      <c r="S103" s="48"/>
      <c r="T103" s="48"/>
      <c r="U103" s="49"/>
      <c r="V103" s="51"/>
      <c r="W103" s="51"/>
      <c r="X103" s="51"/>
      <c r="Y103" s="51"/>
      <c r="Z103" s="51"/>
      <c r="AA103" s="51"/>
      <c r="AB103" s="51"/>
      <c r="AC103" s="51"/>
      <c r="AD103" s="51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46"/>
      <c r="AQ103" s="46"/>
      <c r="AR103" s="46"/>
      <c r="AS103" s="46"/>
      <c r="AT103" s="46"/>
      <c r="AU103" s="46"/>
      <c r="AV103" s="46"/>
      <c r="AW103" s="46"/>
      <c r="AX103" s="46"/>
      <c r="AY103" s="47"/>
      <c r="AZ103" s="47"/>
      <c r="BA103" s="47"/>
      <c r="BB103" s="47"/>
      <c r="BC103" s="47"/>
      <c r="BD103" s="47"/>
      <c r="BE103" s="47"/>
      <c r="BF103" s="47"/>
      <c r="BG103" s="47"/>
      <c r="BH103" s="46"/>
      <c r="BI103" s="46"/>
      <c r="BJ103" s="46"/>
      <c r="BK103" s="46"/>
      <c r="BL103" s="46"/>
      <c r="BM103" s="46"/>
      <c r="BN103" s="47"/>
      <c r="BO103" s="47"/>
      <c r="BP103" s="47"/>
      <c r="BQ103" s="47"/>
      <c r="BR103" s="47"/>
      <c r="BS103" s="47"/>
      <c r="BT103" s="57"/>
      <c r="BU103" s="52"/>
      <c r="BV103" s="46"/>
      <c r="BW103" s="57"/>
      <c r="BX103" s="52"/>
      <c r="BY103" s="46"/>
      <c r="BZ103" s="53"/>
    </row>
    <row r="104" spans="1:78" ht="15.6" x14ac:dyDescent="0.3">
      <c r="A104" s="43" t="s">
        <v>130</v>
      </c>
      <c r="B104" s="44" t="s">
        <v>85</v>
      </c>
      <c r="C104" s="45" t="s">
        <v>34</v>
      </c>
      <c r="D104" s="45" t="s">
        <v>180</v>
      </c>
      <c r="E104" s="127">
        <v>2012</v>
      </c>
      <c r="F104" s="46">
        <v>627</v>
      </c>
      <c r="G104" s="55" t="s">
        <v>69</v>
      </c>
      <c r="H104" s="47">
        <v>17.5</v>
      </c>
      <c r="I104" s="47">
        <v>4.375</v>
      </c>
      <c r="J104" s="47">
        <f t="shared" si="0"/>
        <v>3</v>
      </c>
      <c r="K104" s="47">
        <f t="shared" si="1"/>
        <v>7.375</v>
      </c>
      <c r="L104" s="44"/>
      <c r="M104" s="48" t="s">
        <v>49</v>
      </c>
      <c r="N104" s="48">
        <v>3</v>
      </c>
      <c r="O104" s="48"/>
      <c r="P104" s="48" t="s">
        <v>37</v>
      </c>
      <c r="Q104" s="48">
        <v>0</v>
      </c>
      <c r="R104" s="48"/>
      <c r="S104" s="48" t="s">
        <v>119</v>
      </c>
      <c r="T104" s="48">
        <v>0</v>
      </c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46"/>
      <c r="AQ104" s="46"/>
      <c r="AR104" s="46"/>
      <c r="AS104" s="46"/>
      <c r="AT104" s="46"/>
      <c r="AU104" s="46"/>
      <c r="AV104" s="46"/>
      <c r="AW104" s="46"/>
      <c r="AX104" s="46"/>
      <c r="AY104" s="52"/>
      <c r="AZ104" s="52"/>
      <c r="BA104" s="52"/>
      <c r="BB104" s="52"/>
      <c r="BC104" s="52"/>
      <c r="BD104" s="52"/>
      <c r="BE104" s="52"/>
      <c r="BF104" s="52"/>
      <c r="BG104" s="52"/>
      <c r="BH104" s="46"/>
      <c r="BI104" s="46"/>
      <c r="BJ104" s="46"/>
      <c r="BK104" s="46"/>
      <c r="BL104" s="46"/>
      <c r="BM104" s="46"/>
      <c r="BN104" s="52"/>
      <c r="BO104" s="52"/>
      <c r="BP104" s="52"/>
      <c r="BQ104" s="52"/>
      <c r="BR104" s="52"/>
      <c r="BS104" s="52"/>
      <c r="BT104" s="52"/>
      <c r="BU104" s="52"/>
      <c r="BV104" s="46"/>
      <c r="BW104" s="52"/>
      <c r="BX104" s="52"/>
      <c r="BY104" s="46"/>
      <c r="BZ104" s="53"/>
    </row>
    <row r="105" spans="1:78" ht="15.6" x14ac:dyDescent="0.3">
      <c r="A105" s="43" t="s">
        <v>130</v>
      </c>
      <c r="B105" s="44" t="s">
        <v>85</v>
      </c>
      <c r="C105" s="45" t="s">
        <v>34</v>
      </c>
      <c r="D105" s="45" t="s">
        <v>181</v>
      </c>
      <c r="E105" s="127">
        <v>2011</v>
      </c>
      <c r="F105" s="46">
        <v>626</v>
      </c>
      <c r="G105" s="55" t="s">
        <v>69</v>
      </c>
      <c r="H105" s="47">
        <v>21.5</v>
      </c>
      <c r="I105" s="47">
        <v>5.375</v>
      </c>
      <c r="J105" s="47">
        <f t="shared" si="0"/>
        <v>5</v>
      </c>
      <c r="K105" s="47">
        <f t="shared" si="1"/>
        <v>10.375</v>
      </c>
      <c r="L105" s="44"/>
      <c r="M105" s="48" t="s">
        <v>47</v>
      </c>
      <c r="N105" s="48">
        <v>5</v>
      </c>
      <c r="O105" s="48"/>
      <c r="P105" s="48" t="s">
        <v>54</v>
      </c>
      <c r="Q105" s="48">
        <v>0</v>
      </c>
      <c r="R105" s="48"/>
      <c r="S105" s="48" t="s">
        <v>82</v>
      </c>
      <c r="T105" s="48">
        <v>0</v>
      </c>
      <c r="U105" s="49"/>
      <c r="V105" s="51"/>
      <c r="W105" s="51"/>
      <c r="X105" s="51"/>
      <c r="Y105" s="51"/>
      <c r="Z105" s="51"/>
      <c r="AA105" s="51"/>
      <c r="AB105" s="51"/>
      <c r="AC105" s="51"/>
      <c r="AD105" s="51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46"/>
      <c r="AQ105" s="46"/>
      <c r="AR105" s="46"/>
      <c r="AS105" s="46"/>
      <c r="AT105" s="46"/>
      <c r="AU105" s="46"/>
      <c r="AV105" s="46"/>
      <c r="AW105" s="46"/>
      <c r="AX105" s="46"/>
      <c r="AY105" s="47"/>
      <c r="AZ105" s="47"/>
      <c r="BA105" s="47"/>
      <c r="BB105" s="47"/>
      <c r="BC105" s="47"/>
      <c r="BD105" s="47"/>
      <c r="BE105" s="47"/>
      <c r="BF105" s="47"/>
      <c r="BG105" s="47"/>
      <c r="BH105" s="46"/>
      <c r="BI105" s="46"/>
      <c r="BJ105" s="46"/>
      <c r="BK105" s="46"/>
      <c r="BL105" s="46"/>
      <c r="BM105" s="46"/>
      <c r="BN105" s="47"/>
      <c r="BO105" s="47"/>
      <c r="BP105" s="47"/>
      <c r="BQ105" s="47"/>
      <c r="BR105" s="47"/>
      <c r="BS105" s="47"/>
      <c r="BT105" s="57"/>
      <c r="BU105" s="52"/>
      <c r="BV105" s="46"/>
      <c r="BW105" s="57"/>
      <c r="BX105" s="52"/>
      <c r="BY105" s="46"/>
      <c r="BZ105" s="53"/>
    </row>
    <row r="106" spans="1:78" ht="15.6" x14ac:dyDescent="0.3">
      <c r="A106" s="43" t="s">
        <v>130</v>
      </c>
      <c r="B106" s="44" t="s">
        <v>140</v>
      </c>
      <c r="C106" s="45" t="s">
        <v>73</v>
      </c>
      <c r="D106" s="56" t="s">
        <v>182</v>
      </c>
      <c r="E106" s="127">
        <v>2012</v>
      </c>
      <c r="F106" s="46">
        <v>677</v>
      </c>
      <c r="G106" s="46" t="s">
        <v>41</v>
      </c>
      <c r="H106" s="47">
        <v>2</v>
      </c>
      <c r="I106" s="47">
        <v>0.5</v>
      </c>
      <c r="J106" s="47">
        <f t="shared" si="0"/>
        <v>0</v>
      </c>
      <c r="K106" s="47">
        <f t="shared" si="1"/>
        <v>0.5</v>
      </c>
      <c r="L106" s="44"/>
      <c r="M106" s="48" t="s">
        <v>43</v>
      </c>
      <c r="N106" s="48">
        <v>0</v>
      </c>
      <c r="O106" s="48"/>
      <c r="P106" s="48" t="s">
        <v>43</v>
      </c>
      <c r="Q106" s="48">
        <v>0</v>
      </c>
      <c r="R106" s="48"/>
      <c r="S106" s="48" t="s">
        <v>43</v>
      </c>
      <c r="T106" s="48">
        <v>0</v>
      </c>
      <c r="U106" s="49"/>
      <c r="V106" s="51"/>
      <c r="W106" s="51"/>
      <c r="X106" s="51"/>
      <c r="Y106" s="51"/>
      <c r="Z106" s="51"/>
      <c r="AA106" s="51"/>
      <c r="AB106" s="51"/>
      <c r="AC106" s="51"/>
      <c r="AD106" s="51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2"/>
      <c r="AQ106" s="52"/>
      <c r="AR106" s="46"/>
      <c r="AS106" s="46"/>
      <c r="AT106" s="46"/>
      <c r="AU106" s="46"/>
      <c r="AV106" s="46"/>
      <c r="AW106" s="46"/>
      <c r="AX106" s="46"/>
      <c r="AY106" s="52"/>
      <c r="AZ106" s="52"/>
      <c r="BA106" s="52"/>
      <c r="BB106" s="52"/>
      <c r="BC106" s="52"/>
      <c r="BD106" s="52"/>
      <c r="BE106" s="52"/>
      <c r="BF106" s="52"/>
      <c r="BG106" s="52"/>
      <c r="BH106" s="46"/>
      <c r="BI106" s="46"/>
      <c r="BJ106" s="46"/>
      <c r="BK106" s="46"/>
      <c r="BL106" s="46"/>
      <c r="BM106" s="46"/>
      <c r="BN106" s="52"/>
      <c r="BO106" s="52"/>
      <c r="BP106" s="52"/>
      <c r="BQ106" s="52"/>
      <c r="BR106" s="52"/>
      <c r="BS106" s="52"/>
      <c r="BT106" s="52"/>
      <c r="BU106" s="52"/>
      <c r="BV106" s="46"/>
      <c r="BW106" s="52"/>
      <c r="BX106" s="52"/>
      <c r="BY106" s="46"/>
      <c r="BZ106" s="53"/>
    </row>
    <row r="107" spans="1:78" ht="15.6" x14ac:dyDescent="0.3">
      <c r="A107" s="43" t="s">
        <v>130</v>
      </c>
      <c r="B107" s="44" t="s">
        <v>87</v>
      </c>
      <c r="C107" s="45" t="s">
        <v>71</v>
      </c>
      <c r="D107" s="45" t="s">
        <v>184</v>
      </c>
      <c r="E107" s="127">
        <v>2010</v>
      </c>
      <c r="F107" s="46">
        <v>706</v>
      </c>
      <c r="G107" s="55" t="s">
        <v>89</v>
      </c>
      <c r="H107" s="47">
        <v>7.5</v>
      </c>
      <c r="I107" s="47">
        <v>1.875</v>
      </c>
      <c r="J107" s="47">
        <f t="shared" si="0"/>
        <v>0</v>
      </c>
      <c r="K107" s="47">
        <f t="shared" si="1"/>
        <v>1.875</v>
      </c>
      <c r="L107" s="44"/>
      <c r="M107" s="48"/>
      <c r="N107" s="48"/>
      <c r="O107" s="48"/>
      <c r="P107" s="48"/>
      <c r="Q107" s="48"/>
      <c r="R107" s="48"/>
      <c r="S107" s="48"/>
      <c r="T107" s="48"/>
      <c r="U107" s="49"/>
      <c r="V107" s="51"/>
      <c r="W107" s="51"/>
      <c r="X107" s="51"/>
      <c r="Y107" s="51"/>
      <c r="Z107" s="51"/>
      <c r="AA107" s="51"/>
      <c r="AB107" s="51"/>
      <c r="AC107" s="51"/>
      <c r="AD107" s="51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46"/>
      <c r="AQ107" s="46"/>
      <c r="AR107" s="46"/>
      <c r="AS107" s="46"/>
      <c r="AT107" s="46"/>
      <c r="AU107" s="46"/>
      <c r="AV107" s="46"/>
      <c r="AW107" s="46"/>
      <c r="AX107" s="46"/>
      <c r="AY107" s="47"/>
      <c r="AZ107" s="47"/>
      <c r="BA107" s="47"/>
      <c r="BB107" s="47"/>
      <c r="BC107" s="47"/>
      <c r="BD107" s="47"/>
      <c r="BE107" s="47"/>
      <c r="BF107" s="47"/>
      <c r="BG107" s="47"/>
      <c r="BH107" s="46"/>
      <c r="BI107" s="46"/>
      <c r="BJ107" s="46"/>
      <c r="BK107" s="46"/>
      <c r="BL107" s="46"/>
      <c r="BM107" s="46"/>
      <c r="BN107" s="47"/>
      <c r="BO107" s="47"/>
      <c r="BP107" s="47"/>
      <c r="BQ107" s="47"/>
      <c r="BR107" s="47"/>
      <c r="BS107" s="47"/>
      <c r="BT107" s="57"/>
      <c r="BU107" s="52"/>
      <c r="BV107" s="46"/>
      <c r="BW107" s="57"/>
      <c r="BX107" s="52"/>
      <c r="BY107" s="46"/>
      <c r="BZ107" s="53"/>
    </row>
    <row r="108" spans="1:78" ht="15.6" x14ac:dyDescent="0.3">
      <c r="A108" s="97" t="s">
        <v>130</v>
      </c>
      <c r="B108" s="98" t="s">
        <v>109</v>
      </c>
      <c r="C108" s="96" t="s">
        <v>105</v>
      </c>
      <c r="D108" s="45" t="s">
        <v>120</v>
      </c>
      <c r="E108" s="127">
        <v>2012</v>
      </c>
      <c r="F108" s="46">
        <v>50</v>
      </c>
      <c r="G108" s="46" t="s">
        <v>46</v>
      </c>
      <c r="H108" s="47">
        <v>0</v>
      </c>
      <c r="I108" s="47">
        <v>0</v>
      </c>
      <c r="J108" s="47">
        <f>SUM(M108:BZ108)</f>
        <v>0</v>
      </c>
      <c r="K108" s="47">
        <f>I108+J108</f>
        <v>0</v>
      </c>
      <c r="L108" s="44"/>
      <c r="M108" s="48"/>
      <c r="N108" s="48"/>
      <c r="O108" s="48"/>
      <c r="P108" s="48"/>
      <c r="Q108" s="48"/>
      <c r="R108" s="48"/>
      <c r="S108" s="48"/>
      <c r="T108" s="48"/>
      <c r="U108" s="49"/>
      <c r="V108" s="51"/>
      <c r="W108" s="51"/>
      <c r="X108" s="51"/>
      <c r="Y108" s="51"/>
      <c r="Z108" s="51"/>
      <c r="AA108" s="51"/>
      <c r="AB108" s="51"/>
      <c r="AC108" s="51"/>
      <c r="AD108" s="51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46"/>
      <c r="AQ108" s="46"/>
      <c r="AR108" s="46"/>
      <c r="AS108" s="46"/>
      <c r="AT108" s="46"/>
      <c r="AU108" s="46"/>
      <c r="AV108" s="46"/>
      <c r="AW108" s="46"/>
      <c r="AX108" s="46"/>
      <c r="AY108" s="52"/>
      <c r="AZ108" s="52"/>
      <c r="BA108" s="52"/>
      <c r="BB108" s="52"/>
      <c r="BC108" s="52"/>
      <c r="BD108" s="52"/>
      <c r="BE108" s="52"/>
      <c r="BF108" s="52"/>
      <c r="BG108" s="52"/>
      <c r="BH108" s="46"/>
      <c r="BI108" s="46"/>
      <c r="BJ108" s="46"/>
      <c r="BK108" s="52"/>
      <c r="BL108" s="52"/>
      <c r="BM108" s="46"/>
      <c r="BN108" s="52"/>
      <c r="BO108" s="52"/>
      <c r="BP108" s="52"/>
      <c r="BQ108" s="52"/>
      <c r="BR108" s="52"/>
      <c r="BS108" s="52"/>
      <c r="BT108" s="52"/>
      <c r="BU108" s="52"/>
      <c r="BV108" s="46"/>
      <c r="BW108" s="52"/>
      <c r="BX108" s="52"/>
      <c r="BY108" s="46"/>
      <c r="BZ108" s="53"/>
    </row>
    <row r="109" spans="1:78" ht="15.6" x14ac:dyDescent="0.3">
      <c r="A109" s="43" t="s">
        <v>130</v>
      </c>
      <c r="B109" s="44" t="s">
        <v>109</v>
      </c>
      <c r="C109" s="45" t="s">
        <v>44</v>
      </c>
      <c r="D109" s="56" t="s">
        <v>185</v>
      </c>
      <c r="E109" s="127">
        <v>2011</v>
      </c>
      <c r="F109" s="46">
        <v>201</v>
      </c>
      <c r="G109" s="46" t="s">
        <v>41</v>
      </c>
      <c r="H109" s="47">
        <v>2</v>
      </c>
      <c r="I109" s="47">
        <v>0.5</v>
      </c>
      <c r="J109" s="47">
        <f t="shared" si="0"/>
        <v>0</v>
      </c>
      <c r="K109" s="47">
        <f t="shared" si="1"/>
        <v>0.5</v>
      </c>
      <c r="L109" s="44"/>
      <c r="M109" s="48"/>
      <c r="N109" s="48"/>
      <c r="O109" s="48"/>
      <c r="P109" s="48"/>
      <c r="Q109" s="48"/>
      <c r="R109" s="48"/>
      <c r="S109" s="48"/>
      <c r="T109" s="48"/>
      <c r="U109" s="49"/>
      <c r="V109" s="51"/>
      <c r="W109" s="51"/>
      <c r="X109" s="51"/>
      <c r="Y109" s="51"/>
      <c r="Z109" s="51"/>
      <c r="AA109" s="51"/>
      <c r="AB109" s="51"/>
      <c r="AC109" s="51"/>
      <c r="AD109" s="51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46"/>
      <c r="AQ109" s="46"/>
      <c r="AR109" s="46"/>
      <c r="AS109" s="46"/>
      <c r="AT109" s="46"/>
      <c r="AU109" s="46"/>
      <c r="AV109" s="46"/>
      <c r="AW109" s="46"/>
      <c r="AX109" s="46"/>
      <c r="AY109" s="47"/>
      <c r="AZ109" s="47"/>
      <c r="BA109" s="47"/>
      <c r="BB109" s="47"/>
      <c r="BC109" s="47"/>
      <c r="BD109" s="47"/>
      <c r="BE109" s="47"/>
      <c r="BF109" s="47"/>
      <c r="BG109" s="47"/>
      <c r="BH109" s="46"/>
      <c r="BI109" s="46"/>
      <c r="BJ109" s="46"/>
      <c r="BK109" s="46"/>
      <c r="BL109" s="46"/>
      <c r="BM109" s="46"/>
      <c r="BN109" s="47"/>
      <c r="BO109" s="47"/>
      <c r="BP109" s="47"/>
      <c r="BQ109" s="47"/>
      <c r="BR109" s="47"/>
      <c r="BS109" s="47"/>
      <c r="BT109" s="57"/>
      <c r="BU109" s="52"/>
      <c r="BV109" s="46"/>
      <c r="BW109" s="57"/>
      <c r="BX109" s="52"/>
      <c r="BY109" s="46"/>
      <c r="BZ109" s="53"/>
    </row>
    <row r="110" spans="1:78" ht="15.6" x14ac:dyDescent="0.3">
      <c r="A110" s="43" t="s">
        <v>130</v>
      </c>
      <c r="B110" s="46" t="s">
        <v>85</v>
      </c>
      <c r="C110" s="45" t="s">
        <v>110</v>
      </c>
      <c r="D110" s="45" t="s">
        <v>186</v>
      </c>
      <c r="E110" s="127">
        <v>2012</v>
      </c>
      <c r="F110" s="46">
        <v>721</v>
      </c>
      <c r="G110" s="46" t="s">
        <v>79</v>
      </c>
      <c r="H110" s="47">
        <v>21</v>
      </c>
      <c r="I110" s="47">
        <v>5.25</v>
      </c>
      <c r="J110" s="47">
        <f t="shared" si="0"/>
        <v>3</v>
      </c>
      <c r="K110" s="47">
        <f t="shared" si="1"/>
        <v>8.25</v>
      </c>
      <c r="L110" s="44"/>
      <c r="M110" s="48" t="s">
        <v>49</v>
      </c>
      <c r="N110" s="48">
        <v>3</v>
      </c>
      <c r="O110" s="48"/>
      <c r="P110" s="48" t="s">
        <v>54</v>
      </c>
      <c r="Q110" s="48">
        <v>0</v>
      </c>
      <c r="R110" s="48"/>
      <c r="S110" s="48" t="s">
        <v>43</v>
      </c>
      <c r="T110" s="48">
        <v>0</v>
      </c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46"/>
      <c r="AQ110" s="46"/>
      <c r="AR110" s="46"/>
      <c r="AS110" s="46"/>
      <c r="AT110" s="46"/>
      <c r="AU110" s="46"/>
      <c r="AV110" s="46"/>
      <c r="AW110" s="46"/>
      <c r="AX110" s="46"/>
      <c r="AY110" s="52"/>
      <c r="AZ110" s="52"/>
      <c r="BA110" s="52"/>
      <c r="BB110" s="52"/>
      <c r="BC110" s="52"/>
      <c r="BD110" s="52"/>
      <c r="BE110" s="52"/>
      <c r="BF110" s="52"/>
      <c r="BG110" s="52"/>
      <c r="BH110" s="46"/>
      <c r="BI110" s="46"/>
      <c r="BJ110" s="46"/>
      <c r="BK110" s="46"/>
      <c r="BL110" s="46"/>
      <c r="BM110" s="46"/>
      <c r="BN110" s="52"/>
      <c r="BO110" s="52"/>
      <c r="BP110" s="52"/>
      <c r="BQ110" s="52"/>
      <c r="BR110" s="52"/>
      <c r="BS110" s="52"/>
      <c r="BT110" s="52"/>
      <c r="BU110" s="52"/>
      <c r="BV110" s="46"/>
      <c r="BW110" s="52"/>
      <c r="BX110" s="52"/>
      <c r="BY110" s="46"/>
      <c r="BZ110" s="53"/>
    </row>
    <row r="111" spans="1:78" ht="15.6" x14ac:dyDescent="0.3">
      <c r="A111" s="43" t="s">
        <v>130</v>
      </c>
      <c r="B111" s="44" t="s">
        <v>85</v>
      </c>
      <c r="C111" s="45" t="s">
        <v>71</v>
      </c>
      <c r="D111" s="45" t="s">
        <v>187</v>
      </c>
      <c r="E111" s="127">
        <v>2012</v>
      </c>
      <c r="F111" s="46">
        <v>703</v>
      </c>
      <c r="G111" s="55" t="s">
        <v>69</v>
      </c>
      <c r="H111" s="47">
        <v>10</v>
      </c>
      <c r="I111" s="47">
        <v>2.5</v>
      </c>
      <c r="J111" s="47">
        <f t="shared" si="0"/>
        <v>10</v>
      </c>
      <c r="K111" s="47">
        <f t="shared" si="1"/>
        <v>12.5</v>
      </c>
      <c r="L111" s="44"/>
      <c r="M111" s="48" t="s">
        <v>47</v>
      </c>
      <c r="N111" s="48">
        <v>5</v>
      </c>
      <c r="O111" s="48"/>
      <c r="P111" s="48" t="s">
        <v>47</v>
      </c>
      <c r="Q111" s="48">
        <v>5</v>
      </c>
      <c r="R111" s="48"/>
      <c r="S111" s="48"/>
      <c r="T111" s="48"/>
      <c r="U111" s="49"/>
      <c r="V111" s="51"/>
      <c r="W111" s="51"/>
      <c r="X111" s="51"/>
      <c r="Y111" s="51"/>
      <c r="Z111" s="51"/>
      <c r="AA111" s="51"/>
      <c r="AB111" s="51"/>
      <c r="AC111" s="51"/>
      <c r="AD111" s="51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46"/>
      <c r="AQ111" s="46"/>
      <c r="AR111" s="46"/>
      <c r="AS111" s="46"/>
      <c r="AT111" s="46"/>
      <c r="AU111" s="46"/>
      <c r="AV111" s="46"/>
      <c r="AW111" s="46"/>
      <c r="AX111" s="46"/>
      <c r="AY111" s="52"/>
      <c r="AZ111" s="52"/>
      <c r="BA111" s="52"/>
      <c r="BB111" s="52"/>
      <c r="BC111" s="52"/>
      <c r="BD111" s="52"/>
      <c r="BE111" s="52"/>
      <c r="BF111" s="52"/>
      <c r="BG111" s="52"/>
      <c r="BH111" s="46"/>
      <c r="BI111" s="46"/>
      <c r="BJ111" s="46"/>
      <c r="BK111" s="46"/>
      <c r="BL111" s="46"/>
      <c r="BM111" s="46"/>
      <c r="BN111" s="52"/>
      <c r="BO111" s="52"/>
      <c r="BP111" s="52"/>
      <c r="BQ111" s="52"/>
      <c r="BR111" s="52"/>
      <c r="BS111" s="52"/>
      <c r="BT111" s="52"/>
      <c r="BU111" s="52"/>
      <c r="BV111" s="46"/>
      <c r="BW111" s="52"/>
      <c r="BX111" s="52"/>
      <c r="BY111" s="46"/>
      <c r="BZ111" s="53"/>
    </row>
    <row r="112" spans="1:78" ht="15.6" x14ac:dyDescent="0.3">
      <c r="A112" s="43" t="s">
        <v>130</v>
      </c>
      <c r="B112" s="44" t="s">
        <v>109</v>
      </c>
      <c r="C112" s="45" t="s">
        <v>99</v>
      </c>
      <c r="D112" s="45" t="s">
        <v>188</v>
      </c>
      <c r="E112" s="127">
        <v>2011</v>
      </c>
      <c r="F112" s="46">
        <v>745</v>
      </c>
      <c r="G112" s="46" t="s">
        <v>36</v>
      </c>
      <c r="H112" s="47">
        <v>0</v>
      </c>
      <c r="I112" s="47">
        <v>0</v>
      </c>
      <c r="J112" s="47">
        <f t="shared" si="0"/>
        <v>3</v>
      </c>
      <c r="K112" s="47">
        <f t="shared" si="1"/>
        <v>3</v>
      </c>
      <c r="L112" s="46"/>
      <c r="M112" s="48" t="s">
        <v>49</v>
      </c>
      <c r="N112" s="48">
        <v>3</v>
      </c>
      <c r="O112" s="48"/>
      <c r="P112" s="48" t="s">
        <v>54</v>
      </c>
      <c r="Q112" s="48">
        <v>0</v>
      </c>
      <c r="R112" s="48"/>
      <c r="S112" s="48"/>
      <c r="T112" s="48"/>
      <c r="U112" s="49"/>
      <c r="V112" s="51"/>
      <c r="W112" s="51"/>
      <c r="X112" s="51"/>
      <c r="Y112" s="51"/>
      <c r="Z112" s="51"/>
      <c r="AA112" s="51"/>
      <c r="AB112" s="51"/>
      <c r="AC112" s="51"/>
      <c r="AD112" s="51"/>
      <c r="AE112" s="50" t="s">
        <v>43</v>
      </c>
      <c r="AF112" s="50">
        <v>0</v>
      </c>
      <c r="AG112" s="50"/>
      <c r="AH112" s="50"/>
      <c r="AI112" s="50"/>
      <c r="AJ112" s="50"/>
      <c r="AK112" s="50"/>
      <c r="AL112" s="50"/>
      <c r="AM112" s="50"/>
      <c r="AN112" s="50"/>
      <c r="AO112" s="50"/>
      <c r="AP112" s="46"/>
      <c r="AQ112" s="46"/>
      <c r="AR112" s="46"/>
      <c r="AS112" s="46"/>
      <c r="AT112" s="46"/>
      <c r="AU112" s="46"/>
      <c r="AV112" s="46"/>
      <c r="AW112" s="46"/>
      <c r="AX112" s="46"/>
      <c r="AY112" s="47"/>
      <c r="AZ112" s="47"/>
      <c r="BA112" s="47"/>
      <c r="BB112" s="47"/>
      <c r="BC112" s="47"/>
      <c r="BD112" s="47"/>
      <c r="BE112" s="47"/>
      <c r="BF112" s="47"/>
      <c r="BG112" s="47"/>
      <c r="BH112" s="46"/>
      <c r="BI112" s="46"/>
      <c r="BJ112" s="46"/>
      <c r="BK112" s="52"/>
      <c r="BL112" s="52"/>
      <c r="BM112" s="46"/>
      <c r="BN112" s="47"/>
      <c r="BO112" s="47"/>
      <c r="BP112" s="47"/>
      <c r="BQ112" s="47"/>
      <c r="BR112" s="47"/>
      <c r="BS112" s="47"/>
      <c r="BT112" s="57"/>
      <c r="BU112" s="52"/>
      <c r="BV112" s="46"/>
      <c r="BW112" s="57"/>
      <c r="BX112" s="52"/>
      <c r="BY112" s="46"/>
      <c r="BZ112" s="53"/>
    </row>
    <row r="113" spans="1:78" ht="15.6" x14ac:dyDescent="0.3">
      <c r="A113" s="43" t="s">
        <v>130</v>
      </c>
      <c r="B113" s="44" t="s">
        <v>87</v>
      </c>
      <c r="C113" s="45" t="s">
        <v>52</v>
      </c>
      <c r="D113" s="45" t="s">
        <v>189</v>
      </c>
      <c r="E113" s="127">
        <v>2011</v>
      </c>
      <c r="F113" s="46">
        <v>417</v>
      </c>
      <c r="G113" s="55" t="s">
        <v>89</v>
      </c>
      <c r="H113" s="47">
        <v>5.25</v>
      </c>
      <c r="I113" s="47">
        <v>1.3125</v>
      </c>
      <c r="J113" s="47">
        <f t="shared" si="0"/>
        <v>0</v>
      </c>
      <c r="K113" s="47">
        <f t="shared" si="1"/>
        <v>1.3125</v>
      </c>
      <c r="L113" s="46"/>
      <c r="M113" s="48"/>
      <c r="N113" s="48"/>
      <c r="O113" s="48"/>
      <c r="P113" s="48" t="s">
        <v>43</v>
      </c>
      <c r="Q113" s="48">
        <v>0</v>
      </c>
      <c r="R113" s="48"/>
      <c r="S113" s="48"/>
      <c r="T113" s="48"/>
      <c r="U113" s="49"/>
      <c r="V113" s="51"/>
      <c r="W113" s="51"/>
      <c r="X113" s="51"/>
      <c r="Y113" s="51"/>
      <c r="Z113" s="51"/>
      <c r="AA113" s="51"/>
      <c r="AB113" s="51"/>
      <c r="AC113" s="51"/>
      <c r="AD113" s="51"/>
      <c r="AE113" s="50"/>
      <c r="AF113" s="50"/>
      <c r="AG113" s="50"/>
      <c r="AH113" s="50"/>
      <c r="AI113" s="50"/>
      <c r="AJ113" s="50"/>
      <c r="AK113" s="50"/>
      <c r="AL113" s="50"/>
      <c r="AM113" s="50"/>
      <c r="AN113" s="50"/>
      <c r="AO113" s="50"/>
      <c r="AP113" s="46"/>
      <c r="AQ113" s="46"/>
      <c r="AR113" s="46"/>
      <c r="AS113" s="46"/>
      <c r="AT113" s="46"/>
      <c r="AU113" s="46"/>
      <c r="AV113" s="46"/>
      <c r="AW113" s="46"/>
      <c r="AX113" s="46"/>
      <c r="AY113" s="47"/>
      <c r="AZ113" s="47"/>
      <c r="BA113" s="47"/>
      <c r="BB113" s="47"/>
      <c r="BC113" s="47"/>
      <c r="BD113" s="47"/>
      <c r="BE113" s="47"/>
      <c r="BF113" s="47"/>
      <c r="BG113" s="47"/>
      <c r="BH113" s="46"/>
      <c r="BI113" s="46"/>
      <c r="BJ113" s="46"/>
      <c r="BK113" s="46"/>
      <c r="BL113" s="46"/>
      <c r="BM113" s="46"/>
      <c r="BN113" s="47"/>
      <c r="BO113" s="47"/>
      <c r="BP113" s="47"/>
      <c r="BQ113" s="47"/>
      <c r="BR113" s="47"/>
      <c r="BS113" s="47"/>
      <c r="BT113" s="57"/>
      <c r="BU113" s="52"/>
      <c r="BV113" s="46"/>
      <c r="BW113" s="57"/>
      <c r="BX113" s="52"/>
      <c r="BY113" s="46"/>
      <c r="BZ113" s="53"/>
    </row>
    <row r="114" spans="1:78" ht="15.6" x14ac:dyDescent="0.3">
      <c r="A114" s="43" t="s">
        <v>130</v>
      </c>
      <c r="B114" s="44" t="s">
        <v>109</v>
      </c>
      <c r="C114" s="45" t="s">
        <v>39</v>
      </c>
      <c r="D114" s="45" t="s">
        <v>190</v>
      </c>
      <c r="E114" s="127">
        <v>2012</v>
      </c>
      <c r="F114" s="46">
        <v>503</v>
      </c>
      <c r="G114" s="46" t="s">
        <v>36</v>
      </c>
      <c r="H114" s="47">
        <v>0</v>
      </c>
      <c r="I114" s="47">
        <v>0</v>
      </c>
      <c r="J114" s="47">
        <f t="shared" si="0"/>
        <v>9</v>
      </c>
      <c r="K114" s="47">
        <f t="shared" si="1"/>
        <v>9</v>
      </c>
      <c r="L114" s="44"/>
      <c r="M114" s="48" t="s">
        <v>43</v>
      </c>
      <c r="N114" s="48">
        <v>0</v>
      </c>
      <c r="O114" s="48"/>
      <c r="P114" s="48"/>
      <c r="Q114" s="48"/>
      <c r="R114" s="48"/>
      <c r="S114" s="48" t="s">
        <v>47</v>
      </c>
      <c r="T114" s="48">
        <v>5</v>
      </c>
      <c r="U114" s="49"/>
      <c r="V114" s="51"/>
      <c r="W114" s="51"/>
      <c r="X114" s="51"/>
      <c r="Y114" s="51"/>
      <c r="Z114" s="51"/>
      <c r="AA114" s="51"/>
      <c r="AB114" s="51"/>
      <c r="AC114" s="51"/>
      <c r="AD114" s="51"/>
      <c r="AE114" s="50" t="s">
        <v>37</v>
      </c>
      <c r="AF114" s="50">
        <v>4</v>
      </c>
      <c r="AG114" s="50"/>
      <c r="AH114" s="50"/>
      <c r="AI114" s="50"/>
      <c r="AJ114" s="50"/>
      <c r="AK114" s="50"/>
      <c r="AL114" s="50"/>
      <c r="AM114" s="50"/>
      <c r="AN114" s="50"/>
      <c r="AO114" s="50"/>
      <c r="AP114" s="46"/>
      <c r="AQ114" s="46"/>
      <c r="AR114" s="46"/>
      <c r="AS114" s="46"/>
      <c r="AT114" s="46"/>
      <c r="AU114" s="46"/>
      <c r="AV114" s="46"/>
      <c r="AW114" s="46"/>
      <c r="AX114" s="46"/>
      <c r="AY114" s="52"/>
      <c r="AZ114" s="52"/>
      <c r="BA114" s="52"/>
      <c r="BB114" s="52"/>
      <c r="BC114" s="52"/>
      <c r="BD114" s="52"/>
      <c r="BE114" s="52"/>
      <c r="BF114" s="52"/>
      <c r="BG114" s="52"/>
      <c r="BH114" s="46"/>
      <c r="BI114" s="46"/>
      <c r="BJ114" s="46"/>
      <c r="BK114" s="52"/>
      <c r="BL114" s="52"/>
      <c r="BM114" s="46"/>
      <c r="BN114" s="52"/>
      <c r="BO114" s="52"/>
      <c r="BP114" s="52"/>
      <c r="BQ114" s="52"/>
      <c r="BR114" s="52"/>
      <c r="BS114" s="52"/>
      <c r="BT114" s="52"/>
      <c r="BU114" s="52"/>
      <c r="BV114" s="46"/>
      <c r="BW114" s="52"/>
      <c r="BX114" s="52"/>
      <c r="BY114" s="46"/>
      <c r="BZ114" s="53"/>
    </row>
    <row r="115" spans="1:78" ht="15.6" x14ac:dyDescent="0.3">
      <c r="A115" s="97" t="s">
        <v>130</v>
      </c>
      <c r="B115" s="44" t="s">
        <v>134</v>
      </c>
      <c r="C115" s="96" t="s">
        <v>52</v>
      </c>
      <c r="D115" s="45" t="s">
        <v>135</v>
      </c>
      <c r="E115" s="127">
        <v>2009</v>
      </c>
      <c r="F115" s="46">
        <v>407</v>
      </c>
      <c r="G115" s="46" t="s">
        <v>41</v>
      </c>
      <c r="H115" s="47">
        <v>9.625</v>
      </c>
      <c r="I115" s="47">
        <v>2.40625</v>
      </c>
      <c r="J115" s="47">
        <f>SUM(M115:BZ115)</f>
        <v>0</v>
      </c>
      <c r="K115" s="47">
        <f>I115+J115</f>
        <v>2.40625</v>
      </c>
      <c r="L115" s="44"/>
      <c r="M115" s="48"/>
      <c r="N115" s="48"/>
      <c r="O115" s="48"/>
      <c r="P115" s="48"/>
      <c r="Q115" s="48"/>
      <c r="R115" s="48"/>
      <c r="S115" s="48"/>
      <c r="T115" s="48"/>
      <c r="U115" s="49"/>
      <c r="V115" s="51"/>
      <c r="W115" s="51"/>
      <c r="X115" s="51"/>
      <c r="Y115" s="51"/>
      <c r="Z115" s="51"/>
      <c r="AA115" s="51"/>
      <c r="AB115" s="51"/>
      <c r="AC115" s="51"/>
      <c r="AD115" s="51"/>
      <c r="AE115" s="50"/>
      <c r="AF115" s="50"/>
      <c r="AG115" s="50"/>
      <c r="AH115" s="50"/>
      <c r="AI115" s="50"/>
      <c r="AJ115" s="50"/>
      <c r="AK115" s="50"/>
      <c r="AL115" s="50"/>
      <c r="AM115" s="50"/>
      <c r="AN115" s="50"/>
      <c r="AO115" s="50"/>
      <c r="AP115" s="46"/>
      <c r="AQ115" s="46"/>
      <c r="AR115" s="46"/>
      <c r="AS115" s="46"/>
      <c r="AT115" s="46"/>
      <c r="AU115" s="46"/>
      <c r="AV115" s="46"/>
      <c r="AW115" s="46"/>
      <c r="AX115" s="46"/>
      <c r="AY115" s="47"/>
      <c r="AZ115" s="47"/>
      <c r="BA115" s="47"/>
      <c r="BB115" s="47"/>
      <c r="BC115" s="47"/>
      <c r="BD115" s="47"/>
      <c r="BE115" s="47"/>
      <c r="BF115" s="47"/>
      <c r="BG115" s="47"/>
      <c r="BH115" s="46"/>
      <c r="BI115" s="46"/>
      <c r="BJ115" s="46"/>
      <c r="BK115" s="46"/>
      <c r="BL115" s="46"/>
      <c r="BM115" s="46"/>
      <c r="BN115" s="47"/>
      <c r="BO115" s="47"/>
      <c r="BP115" s="47"/>
      <c r="BQ115" s="47"/>
      <c r="BR115" s="47"/>
      <c r="BS115" s="47"/>
      <c r="BT115" s="57"/>
      <c r="BU115" s="52"/>
      <c r="BV115" s="46"/>
      <c r="BW115" s="57"/>
      <c r="BX115" s="52"/>
      <c r="BY115" s="46"/>
      <c r="BZ115" s="53"/>
    </row>
    <row r="116" spans="1:78" ht="15.6" x14ac:dyDescent="0.3">
      <c r="A116" s="43" t="s">
        <v>130</v>
      </c>
      <c r="B116" s="44" t="s">
        <v>176</v>
      </c>
      <c r="C116" s="45" t="s">
        <v>52</v>
      </c>
      <c r="D116" s="45" t="s">
        <v>192</v>
      </c>
      <c r="E116" s="127">
        <v>2007</v>
      </c>
      <c r="F116" s="46">
        <v>420</v>
      </c>
      <c r="G116" s="55" t="s">
        <v>146</v>
      </c>
      <c r="H116" s="47">
        <v>18.75</v>
      </c>
      <c r="I116" s="47">
        <v>4.6875</v>
      </c>
      <c r="J116" s="47">
        <f t="shared" si="0"/>
        <v>0</v>
      </c>
      <c r="K116" s="47">
        <f t="shared" si="1"/>
        <v>4.6875</v>
      </c>
      <c r="L116" s="46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46"/>
      <c r="AQ116" s="46"/>
      <c r="AR116" s="46"/>
      <c r="AS116" s="46"/>
      <c r="AT116" s="46"/>
      <c r="AU116" s="46"/>
      <c r="AV116" s="46"/>
      <c r="AW116" s="46"/>
      <c r="AX116" s="46"/>
      <c r="AY116" s="52"/>
      <c r="AZ116" s="52"/>
      <c r="BA116" s="52"/>
      <c r="BB116" s="52"/>
      <c r="BC116" s="52"/>
      <c r="BD116" s="52"/>
      <c r="BE116" s="52"/>
      <c r="BF116" s="52"/>
      <c r="BG116" s="52"/>
      <c r="BH116" s="46"/>
      <c r="BI116" s="46"/>
      <c r="BJ116" s="46"/>
      <c r="BK116" s="46"/>
      <c r="BL116" s="46"/>
      <c r="BM116" s="46"/>
      <c r="BN116" s="52"/>
      <c r="BO116" s="52"/>
      <c r="BP116" s="52"/>
      <c r="BQ116" s="52"/>
      <c r="BR116" s="52"/>
      <c r="BS116" s="52"/>
      <c r="BT116" s="52"/>
      <c r="BU116" s="52"/>
      <c r="BV116" s="46"/>
      <c r="BW116" s="52"/>
      <c r="BX116" s="52"/>
      <c r="BY116" s="46"/>
      <c r="BZ116" s="53"/>
    </row>
    <row r="117" spans="1:78" ht="15.6" x14ac:dyDescent="0.3">
      <c r="A117" s="43" t="s">
        <v>130</v>
      </c>
      <c r="B117" s="44" t="s">
        <v>193</v>
      </c>
      <c r="C117" s="45" t="s">
        <v>39</v>
      </c>
      <c r="D117" s="45" t="s">
        <v>194</v>
      </c>
      <c r="E117" s="127">
        <v>2007</v>
      </c>
      <c r="F117" s="46">
        <v>531</v>
      </c>
      <c r="G117" s="55" t="s">
        <v>146</v>
      </c>
      <c r="H117" s="47">
        <v>36.5</v>
      </c>
      <c r="I117" s="47">
        <v>9.125</v>
      </c>
      <c r="J117" s="47">
        <f t="shared" si="0"/>
        <v>24</v>
      </c>
      <c r="K117" s="47">
        <f t="shared" si="1"/>
        <v>33.125</v>
      </c>
      <c r="L117" s="44" t="s">
        <v>195</v>
      </c>
      <c r="M117" s="48" t="s">
        <v>42</v>
      </c>
      <c r="N117" s="48">
        <v>7</v>
      </c>
      <c r="O117" s="48"/>
      <c r="P117" s="48"/>
      <c r="Q117" s="48"/>
      <c r="R117" s="48"/>
      <c r="S117" s="48" t="s">
        <v>47</v>
      </c>
      <c r="T117" s="48">
        <v>5</v>
      </c>
      <c r="U117" s="49"/>
      <c r="V117" s="51"/>
      <c r="W117" s="51"/>
      <c r="X117" s="51"/>
      <c r="Y117" s="51"/>
      <c r="Z117" s="51"/>
      <c r="AA117" s="51"/>
      <c r="AB117" s="51"/>
      <c r="AC117" s="51"/>
      <c r="AD117" s="51"/>
      <c r="AE117" s="50" t="s">
        <v>47</v>
      </c>
      <c r="AF117" s="50">
        <v>12</v>
      </c>
      <c r="AG117" s="50"/>
      <c r="AH117" s="50"/>
      <c r="AI117" s="50"/>
      <c r="AJ117" s="50"/>
      <c r="AK117" s="50"/>
      <c r="AL117" s="50"/>
      <c r="AM117" s="50"/>
      <c r="AN117" s="50"/>
      <c r="AO117" s="50"/>
      <c r="AP117" s="46"/>
      <c r="AQ117" s="46"/>
      <c r="AR117" s="46"/>
      <c r="AS117" s="52"/>
      <c r="AT117" s="52"/>
      <c r="AU117" s="46"/>
      <c r="AV117" s="46"/>
      <c r="AW117" s="46"/>
      <c r="AX117" s="46"/>
      <c r="AY117" s="52"/>
      <c r="AZ117" s="52"/>
      <c r="BA117" s="52"/>
      <c r="BB117" s="52"/>
      <c r="BC117" s="52"/>
      <c r="BD117" s="52"/>
      <c r="BE117" s="52"/>
      <c r="BF117" s="52"/>
      <c r="BG117" s="52"/>
      <c r="BH117" s="46"/>
      <c r="BI117" s="46"/>
      <c r="BJ117" s="46"/>
      <c r="BK117" s="46"/>
      <c r="BL117" s="46"/>
      <c r="BM117" s="46"/>
      <c r="BN117" s="52"/>
      <c r="BO117" s="52"/>
      <c r="BP117" s="52"/>
      <c r="BQ117" s="52"/>
      <c r="BR117" s="52"/>
      <c r="BS117" s="52"/>
      <c r="BT117" s="52"/>
      <c r="BU117" s="52"/>
      <c r="BV117" s="46"/>
      <c r="BW117" s="52"/>
      <c r="BX117" s="52"/>
      <c r="BY117" s="46"/>
      <c r="BZ117" s="53"/>
    </row>
    <row r="118" spans="1:78" ht="15.6" x14ac:dyDescent="0.3">
      <c r="A118" s="43" t="s">
        <v>130</v>
      </c>
      <c r="B118" s="44" t="s">
        <v>193</v>
      </c>
      <c r="C118" s="45" t="s">
        <v>44</v>
      </c>
      <c r="D118" s="45" t="s">
        <v>196</v>
      </c>
      <c r="E118" s="127">
        <v>2009</v>
      </c>
      <c r="F118" s="46">
        <v>279</v>
      </c>
      <c r="G118" s="55" t="s">
        <v>89</v>
      </c>
      <c r="H118" s="47">
        <v>11</v>
      </c>
      <c r="I118" s="47">
        <v>2.75</v>
      </c>
      <c r="J118" s="47">
        <f t="shared" si="0"/>
        <v>3</v>
      </c>
      <c r="K118" s="47">
        <f t="shared" si="1"/>
        <v>5.75</v>
      </c>
      <c r="L118" s="46"/>
      <c r="M118" s="48" t="s">
        <v>49</v>
      </c>
      <c r="N118" s="48">
        <v>3</v>
      </c>
      <c r="O118" s="48"/>
      <c r="P118" s="48" t="s">
        <v>37</v>
      </c>
      <c r="Q118" s="48">
        <v>0</v>
      </c>
      <c r="R118" s="48"/>
      <c r="S118" s="48" t="s">
        <v>37</v>
      </c>
      <c r="T118" s="48">
        <v>0</v>
      </c>
      <c r="U118" s="49"/>
      <c r="V118" s="51"/>
      <c r="W118" s="51"/>
      <c r="X118" s="51"/>
      <c r="Y118" s="51"/>
      <c r="Z118" s="51"/>
      <c r="AA118" s="51"/>
      <c r="AB118" s="51"/>
      <c r="AC118" s="51"/>
      <c r="AD118" s="51"/>
      <c r="AE118" s="50"/>
      <c r="AF118" s="50"/>
      <c r="AG118" s="50"/>
      <c r="AH118" s="50"/>
      <c r="AI118" s="50"/>
      <c r="AJ118" s="50"/>
      <c r="AK118" s="50"/>
      <c r="AL118" s="50"/>
      <c r="AM118" s="50"/>
      <c r="AN118" s="50"/>
      <c r="AO118" s="50"/>
      <c r="AP118" s="46"/>
      <c r="AQ118" s="46"/>
      <c r="AR118" s="46"/>
      <c r="AS118" s="46"/>
      <c r="AT118" s="46"/>
      <c r="AU118" s="46"/>
      <c r="AV118" s="46"/>
      <c r="AW118" s="46"/>
      <c r="AX118" s="46"/>
      <c r="AY118" s="47"/>
      <c r="AZ118" s="47"/>
      <c r="BA118" s="47"/>
      <c r="BB118" s="47"/>
      <c r="BC118" s="47"/>
      <c r="BD118" s="47"/>
      <c r="BE118" s="47"/>
      <c r="BF118" s="47"/>
      <c r="BG118" s="47"/>
      <c r="BH118" s="46"/>
      <c r="BI118" s="46"/>
      <c r="BJ118" s="46"/>
      <c r="BK118" s="46"/>
      <c r="BL118" s="46"/>
      <c r="BM118" s="46"/>
      <c r="BN118" s="47"/>
      <c r="BO118" s="47"/>
      <c r="BP118" s="47"/>
      <c r="BQ118" s="47"/>
      <c r="BR118" s="47"/>
      <c r="BS118" s="47"/>
      <c r="BT118" s="57"/>
      <c r="BU118" s="52"/>
      <c r="BV118" s="46"/>
      <c r="BW118" s="57"/>
      <c r="BX118" s="52"/>
      <c r="BY118" s="46"/>
      <c r="BZ118" s="53"/>
    </row>
    <row r="119" spans="1:78" ht="15.6" x14ac:dyDescent="0.3">
      <c r="A119" s="43" t="s">
        <v>130</v>
      </c>
      <c r="B119" s="44" t="s">
        <v>193</v>
      </c>
      <c r="C119" s="45" t="s">
        <v>105</v>
      </c>
      <c r="D119" s="45" t="s">
        <v>197</v>
      </c>
      <c r="E119" s="127">
        <v>2008</v>
      </c>
      <c r="F119" s="46">
        <v>59</v>
      </c>
      <c r="G119" s="55" t="s">
        <v>146</v>
      </c>
      <c r="H119" s="47">
        <v>35.75</v>
      </c>
      <c r="I119" s="47">
        <v>8.9375</v>
      </c>
      <c r="J119" s="47">
        <f t="shared" si="0"/>
        <v>6</v>
      </c>
      <c r="K119" s="47">
        <f t="shared" si="1"/>
        <v>14.9375</v>
      </c>
      <c r="L119" s="46"/>
      <c r="M119" s="48" t="s">
        <v>47</v>
      </c>
      <c r="N119" s="48">
        <v>5</v>
      </c>
      <c r="O119" s="48"/>
      <c r="P119" s="48" t="s">
        <v>54</v>
      </c>
      <c r="Q119" s="48">
        <v>0</v>
      </c>
      <c r="R119" s="48"/>
      <c r="S119" s="48" t="s">
        <v>43</v>
      </c>
      <c r="T119" s="48">
        <v>0</v>
      </c>
      <c r="U119" s="49"/>
      <c r="V119" s="51"/>
      <c r="W119" s="51"/>
      <c r="X119" s="51"/>
      <c r="Y119" s="51"/>
      <c r="Z119" s="51"/>
      <c r="AA119" s="51"/>
      <c r="AB119" s="51" t="s">
        <v>75</v>
      </c>
      <c r="AC119" s="51">
        <v>0</v>
      </c>
      <c r="AD119" s="51">
        <v>1</v>
      </c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46"/>
      <c r="AQ119" s="46"/>
      <c r="AR119" s="46"/>
      <c r="AS119" s="46"/>
      <c r="AT119" s="46"/>
      <c r="AU119" s="46"/>
      <c r="AV119" s="46"/>
      <c r="AW119" s="46"/>
      <c r="AX119" s="46"/>
      <c r="AY119" s="52"/>
      <c r="AZ119" s="52"/>
      <c r="BA119" s="52"/>
      <c r="BB119" s="52"/>
      <c r="BC119" s="52"/>
      <c r="BD119" s="52"/>
      <c r="BE119" s="52"/>
      <c r="BF119" s="52"/>
      <c r="BG119" s="52"/>
      <c r="BH119" s="46"/>
      <c r="BI119" s="46"/>
      <c r="BJ119" s="46"/>
      <c r="BK119" s="52"/>
      <c r="BL119" s="52"/>
      <c r="BM119" s="46"/>
      <c r="BN119" s="52"/>
      <c r="BO119" s="52"/>
      <c r="BP119" s="52"/>
      <c r="BQ119" s="52"/>
      <c r="BR119" s="52"/>
      <c r="BS119" s="52"/>
      <c r="BT119" s="52"/>
      <c r="BU119" s="52"/>
      <c r="BV119" s="46"/>
      <c r="BW119" s="52"/>
      <c r="BX119" s="52"/>
      <c r="BY119" s="46"/>
      <c r="BZ119" s="53"/>
    </row>
    <row r="120" spans="1:78" ht="15.6" x14ac:dyDescent="0.3">
      <c r="A120" s="43" t="s">
        <v>130</v>
      </c>
      <c r="B120" s="44" t="s">
        <v>134</v>
      </c>
      <c r="C120" s="45" t="s">
        <v>39</v>
      </c>
      <c r="D120" s="45" t="s">
        <v>200</v>
      </c>
      <c r="E120" s="127">
        <v>2008</v>
      </c>
      <c r="F120" s="46">
        <v>533</v>
      </c>
      <c r="G120" s="46" t="s">
        <v>41</v>
      </c>
      <c r="H120" s="47">
        <v>52</v>
      </c>
      <c r="I120" s="47">
        <v>13</v>
      </c>
      <c r="J120" s="47">
        <f t="shared" si="0"/>
        <v>27</v>
      </c>
      <c r="K120" s="47">
        <f t="shared" si="1"/>
        <v>40</v>
      </c>
      <c r="L120" s="44"/>
      <c r="M120" s="48" t="s">
        <v>47</v>
      </c>
      <c r="N120" s="48">
        <v>5</v>
      </c>
      <c r="O120" s="48"/>
      <c r="P120" s="48" t="s">
        <v>42</v>
      </c>
      <c r="Q120" s="48">
        <v>7</v>
      </c>
      <c r="R120" s="48"/>
      <c r="S120" s="48" t="s">
        <v>49</v>
      </c>
      <c r="T120" s="48">
        <v>3</v>
      </c>
      <c r="U120" s="49"/>
      <c r="V120" s="51"/>
      <c r="W120" s="51"/>
      <c r="X120" s="51"/>
      <c r="Y120" s="51"/>
      <c r="Z120" s="51"/>
      <c r="AA120" s="51"/>
      <c r="AB120" s="51" t="s">
        <v>43</v>
      </c>
      <c r="AC120" s="51">
        <v>0</v>
      </c>
      <c r="AD120" s="51">
        <v>0</v>
      </c>
      <c r="AE120" s="50" t="s">
        <v>47</v>
      </c>
      <c r="AF120" s="50">
        <v>12</v>
      </c>
      <c r="AG120" s="50"/>
      <c r="AH120" s="50"/>
      <c r="AI120" s="50"/>
      <c r="AJ120" s="50"/>
      <c r="AK120" s="50"/>
      <c r="AL120" s="50"/>
      <c r="AM120" s="50"/>
      <c r="AN120" s="50"/>
      <c r="AO120" s="50"/>
      <c r="AP120" s="46"/>
      <c r="AQ120" s="46"/>
      <c r="AR120" s="46"/>
      <c r="AS120" s="52"/>
      <c r="AT120" s="52"/>
      <c r="AU120" s="46"/>
      <c r="AV120" s="46"/>
      <c r="AW120" s="46"/>
      <c r="AX120" s="46"/>
      <c r="AY120" s="52"/>
      <c r="AZ120" s="52"/>
      <c r="BA120" s="52"/>
      <c r="BB120" s="52"/>
      <c r="BC120" s="52"/>
      <c r="BD120" s="52"/>
      <c r="BE120" s="52"/>
      <c r="BF120" s="52"/>
      <c r="BG120" s="52"/>
      <c r="BH120" s="46"/>
      <c r="BI120" s="46"/>
      <c r="BJ120" s="46"/>
      <c r="BK120" s="46"/>
      <c r="BL120" s="46"/>
      <c r="BM120" s="46"/>
      <c r="BN120" s="52"/>
      <c r="BO120" s="52"/>
      <c r="BP120" s="52"/>
      <c r="BQ120" s="52"/>
      <c r="BR120" s="52"/>
      <c r="BS120" s="52"/>
      <c r="BT120" s="52"/>
      <c r="BU120" s="52"/>
      <c r="BV120" s="46"/>
      <c r="BW120" s="52"/>
      <c r="BX120" s="52"/>
      <c r="BY120" s="46"/>
      <c r="BZ120" s="53"/>
    </row>
    <row r="121" spans="1:78" ht="15.6" x14ac:dyDescent="0.3">
      <c r="A121" s="43" t="s">
        <v>130</v>
      </c>
      <c r="B121" s="44" t="s">
        <v>160</v>
      </c>
      <c r="C121" s="45" t="s">
        <v>110</v>
      </c>
      <c r="D121" s="45" t="s">
        <v>201</v>
      </c>
      <c r="E121" s="127">
        <v>2009</v>
      </c>
      <c r="F121" s="46">
        <v>715</v>
      </c>
      <c r="G121" s="46" t="s">
        <v>36</v>
      </c>
      <c r="H121" s="47">
        <v>0</v>
      </c>
      <c r="I121" s="47">
        <v>0</v>
      </c>
      <c r="J121" s="47">
        <f t="shared" si="0"/>
        <v>7</v>
      </c>
      <c r="K121" s="47">
        <f t="shared" si="1"/>
        <v>7</v>
      </c>
      <c r="L121" s="44"/>
      <c r="M121" s="48" t="s">
        <v>42</v>
      </c>
      <c r="N121" s="48">
        <v>7</v>
      </c>
      <c r="O121" s="48"/>
      <c r="P121" s="48"/>
      <c r="Q121" s="48"/>
      <c r="R121" s="48"/>
      <c r="S121" s="48"/>
      <c r="T121" s="48"/>
      <c r="U121" s="49"/>
      <c r="V121" s="51"/>
      <c r="W121" s="51"/>
      <c r="X121" s="51"/>
      <c r="Y121" s="51"/>
      <c r="Z121" s="51"/>
      <c r="AA121" s="51"/>
      <c r="AB121" s="51"/>
      <c r="AC121" s="51"/>
      <c r="AD121" s="51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46"/>
      <c r="AQ121" s="46"/>
      <c r="AR121" s="46"/>
      <c r="AS121" s="46"/>
      <c r="AT121" s="46"/>
      <c r="AU121" s="46"/>
      <c r="AV121" s="46"/>
      <c r="AW121" s="46"/>
      <c r="AX121" s="46"/>
      <c r="AY121" s="52"/>
      <c r="AZ121" s="52"/>
      <c r="BA121" s="52"/>
      <c r="BB121" s="52"/>
      <c r="BC121" s="52"/>
      <c r="BD121" s="52"/>
      <c r="BE121" s="52"/>
      <c r="BF121" s="52"/>
      <c r="BG121" s="52"/>
      <c r="BH121" s="46"/>
      <c r="BI121" s="46"/>
      <c r="BJ121" s="46"/>
      <c r="BK121" s="46"/>
      <c r="BL121" s="46"/>
      <c r="BM121" s="46"/>
      <c r="BN121" s="52"/>
      <c r="BO121" s="52"/>
      <c r="BP121" s="52"/>
      <c r="BQ121" s="52"/>
      <c r="BR121" s="52"/>
      <c r="BS121" s="52"/>
      <c r="BT121" s="52"/>
      <c r="BU121" s="52"/>
      <c r="BV121" s="46"/>
      <c r="BW121" s="52"/>
      <c r="BX121" s="52"/>
      <c r="BY121" s="46"/>
      <c r="BZ121" s="53"/>
    </row>
    <row r="122" spans="1:78" ht="15.6" x14ac:dyDescent="0.3">
      <c r="A122" s="43" t="s">
        <v>130</v>
      </c>
      <c r="B122" s="46" t="s">
        <v>176</v>
      </c>
      <c r="C122" s="45" t="s">
        <v>39</v>
      </c>
      <c r="D122" s="45" t="s">
        <v>202</v>
      </c>
      <c r="E122" s="127">
        <v>2009</v>
      </c>
      <c r="F122" s="46">
        <v>518</v>
      </c>
      <c r="G122" s="55" t="s">
        <v>89</v>
      </c>
      <c r="H122" s="47">
        <v>15</v>
      </c>
      <c r="I122" s="47">
        <v>3.75</v>
      </c>
      <c r="J122" s="47">
        <f t="shared" si="0"/>
        <v>21</v>
      </c>
      <c r="K122" s="47">
        <f t="shared" si="1"/>
        <v>24.75</v>
      </c>
      <c r="L122" s="44"/>
      <c r="M122" s="48" t="s">
        <v>49</v>
      </c>
      <c r="N122" s="48">
        <v>3</v>
      </c>
      <c r="O122" s="48"/>
      <c r="P122" s="48" t="s">
        <v>47</v>
      </c>
      <c r="Q122" s="48">
        <v>5</v>
      </c>
      <c r="R122" s="48"/>
      <c r="S122" s="48" t="s">
        <v>54</v>
      </c>
      <c r="T122" s="48">
        <v>0</v>
      </c>
      <c r="U122" s="49"/>
      <c r="V122" s="51"/>
      <c r="W122" s="51"/>
      <c r="X122" s="51"/>
      <c r="Y122" s="51"/>
      <c r="Z122" s="51"/>
      <c r="AA122" s="51"/>
      <c r="AB122" s="51" t="s">
        <v>37</v>
      </c>
      <c r="AC122" s="51">
        <v>4</v>
      </c>
      <c r="AD122" s="51">
        <v>0</v>
      </c>
      <c r="AE122" s="50" t="s">
        <v>49</v>
      </c>
      <c r="AF122" s="50">
        <v>9</v>
      </c>
      <c r="AG122" s="50"/>
      <c r="AH122" s="50"/>
      <c r="AI122" s="50"/>
      <c r="AJ122" s="50"/>
      <c r="AK122" s="50"/>
      <c r="AL122" s="50"/>
      <c r="AM122" s="50"/>
      <c r="AN122" s="50"/>
      <c r="AO122" s="50"/>
      <c r="AP122" s="46"/>
      <c r="AQ122" s="46"/>
      <c r="AR122" s="46"/>
      <c r="AS122" s="46"/>
      <c r="AT122" s="46"/>
      <c r="AU122" s="46"/>
      <c r="AV122" s="46"/>
      <c r="AW122" s="46"/>
      <c r="AX122" s="46"/>
      <c r="AY122" s="47"/>
      <c r="AZ122" s="47"/>
      <c r="BA122" s="47"/>
      <c r="BB122" s="47"/>
      <c r="BC122" s="47"/>
      <c r="BD122" s="47"/>
      <c r="BE122" s="47"/>
      <c r="BF122" s="47"/>
      <c r="BG122" s="47"/>
      <c r="BH122" s="46"/>
      <c r="BI122" s="46"/>
      <c r="BJ122" s="46"/>
      <c r="BK122" s="46"/>
      <c r="BL122" s="46"/>
      <c r="BM122" s="46"/>
      <c r="BN122" s="47"/>
      <c r="BO122" s="47"/>
      <c r="BP122" s="47"/>
      <c r="BQ122" s="47"/>
      <c r="BR122" s="47"/>
      <c r="BS122" s="47"/>
      <c r="BT122" s="57"/>
      <c r="BU122" s="52"/>
      <c r="BV122" s="46"/>
      <c r="BW122" s="57"/>
      <c r="BX122" s="52"/>
      <c r="BY122" s="46"/>
      <c r="BZ122" s="53"/>
    </row>
    <row r="123" spans="1:78" ht="15.6" x14ac:dyDescent="0.3">
      <c r="A123" s="43" t="s">
        <v>130</v>
      </c>
      <c r="B123" s="44" t="s">
        <v>160</v>
      </c>
      <c r="C123" s="45" t="s">
        <v>39</v>
      </c>
      <c r="D123" s="45" t="s">
        <v>203</v>
      </c>
      <c r="E123" s="127">
        <v>2008</v>
      </c>
      <c r="F123" s="46">
        <v>510</v>
      </c>
      <c r="G123" s="46" t="s">
        <v>46</v>
      </c>
      <c r="H123" s="47">
        <v>0</v>
      </c>
      <c r="I123" s="47">
        <v>0</v>
      </c>
      <c r="J123" s="47">
        <f t="shared" si="0"/>
        <v>5</v>
      </c>
      <c r="K123" s="47">
        <f t="shared" si="1"/>
        <v>5</v>
      </c>
      <c r="L123" s="44"/>
      <c r="M123" s="48" t="s">
        <v>47</v>
      </c>
      <c r="N123" s="48">
        <v>5</v>
      </c>
      <c r="O123" s="48"/>
      <c r="P123" s="48"/>
      <c r="Q123" s="48"/>
      <c r="R123" s="48"/>
      <c r="S123" s="48"/>
      <c r="T123" s="48"/>
      <c r="U123" s="49"/>
      <c r="V123" s="51"/>
      <c r="W123" s="51"/>
      <c r="X123" s="51"/>
      <c r="Y123" s="51"/>
      <c r="Z123" s="51"/>
      <c r="AA123" s="51"/>
      <c r="AB123" s="51"/>
      <c r="AC123" s="51"/>
      <c r="AD123" s="51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  <c r="AO123" s="50"/>
      <c r="AP123" s="46"/>
      <c r="AQ123" s="46"/>
      <c r="AR123" s="46"/>
      <c r="AS123" s="46"/>
      <c r="AT123" s="46"/>
      <c r="AU123" s="46"/>
      <c r="AV123" s="46"/>
      <c r="AW123" s="46"/>
      <c r="AX123" s="46"/>
      <c r="AY123" s="52"/>
      <c r="AZ123" s="52"/>
      <c r="BA123" s="52"/>
      <c r="BB123" s="52"/>
      <c r="BC123" s="52"/>
      <c r="BD123" s="52"/>
      <c r="BE123" s="52"/>
      <c r="BF123" s="52"/>
      <c r="BG123" s="52"/>
      <c r="BH123" s="46"/>
      <c r="BI123" s="46"/>
      <c r="BJ123" s="46"/>
      <c r="BK123" s="46"/>
      <c r="BL123" s="46"/>
      <c r="BM123" s="46"/>
      <c r="BN123" s="52"/>
      <c r="BO123" s="52"/>
      <c r="BP123" s="52"/>
      <c r="BQ123" s="52"/>
      <c r="BR123" s="52"/>
      <c r="BS123" s="52"/>
      <c r="BT123" s="52"/>
      <c r="BU123" s="52"/>
      <c r="BV123" s="46"/>
      <c r="BW123" s="52"/>
      <c r="BX123" s="52"/>
      <c r="BY123" s="46"/>
      <c r="BZ123" s="53"/>
    </row>
    <row r="124" spans="1:78" ht="15.6" x14ac:dyDescent="0.3">
      <c r="A124" s="43" t="s">
        <v>130</v>
      </c>
      <c r="B124" s="44" t="s">
        <v>204</v>
      </c>
      <c r="C124" s="45" t="s">
        <v>52</v>
      </c>
      <c r="D124" s="45" t="s">
        <v>205</v>
      </c>
      <c r="E124" s="127">
        <v>2007</v>
      </c>
      <c r="F124" s="46">
        <v>430</v>
      </c>
      <c r="G124" s="55" t="s">
        <v>206</v>
      </c>
      <c r="H124" s="47">
        <v>6</v>
      </c>
      <c r="I124" s="47">
        <v>1.5</v>
      </c>
      <c r="J124" s="47">
        <f t="shared" si="0"/>
        <v>0</v>
      </c>
      <c r="K124" s="47">
        <f t="shared" si="1"/>
        <v>1.5</v>
      </c>
      <c r="L124" s="46"/>
      <c r="M124" s="48"/>
      <c r="N124" s="48"/>
      <c r="O124" s="48"/>
      <c r="P124" s="48"/>
      <c r="Q124" s="48"/>
      <c r="R124" s="48"/>
      <c r="S124" s="48"/>
      <c r="T124" s="48"/>
      <c r="U124" s="49"/>
      <c r="V124" s="51"/>
      <c r="W124" s="51"/>
      <c r="X124" s="51"/>
      <c r="Y124" s="51"/>
      <c r="Z124" s="51"/>
      <c r="AA124" s="51"/>
      <c r="AB124" s="51"/>
      <c r="AC124" s="51"/>
      <c r="AD124" s="51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46"/>
      <c r="AQ124" s="46"/>
      <c r="AR124" s="46"/>
      <c r="AS124" s="46"/>
      <c r="AT124" s="46"/>
      <c r="AU124" s="46"/>
      <c r="AV124" s="46"/>
      <c r="AW124" s="46"/>
      <c r="AX124" s="46"/>
      <c r="AY124" s="52"/>
      <c r="AZ124" s="52"/>
      <c r="BA124" s="52"/>
      <c r="BB124" s="52"/>
      <c r="BC124" s="52"/>
      <c r="BD124" s="52"/>
      <c r="BE124" s="52"/>
      <c r="BF124" s="52"/>
      <c r="BG124" s="52"/>
      <c r="BH124" s="46"/>
      <c r="BI124" s="46"/>
      <c r="BJ124" s="46"/>
      <c r="BK124" s="46"/>
      <c r="BL124" s="46"/>
      <c r="BM124" s="46"/>
      <c r="BN124" s="52"/>
      <c r="BO124" s="52"/>
      <c r="BP124" s="52"/>
      <c r="BQ124" s="52"/>
      <c r="BR124" s="52"/>
      <c r="BS124" s="52"/>
      <c r="BT124" s="52"/>
      <c r="BU124" s="52"/>
      <c r="BV124" s="46"/>
      <c r="BW124" s="52"/>
      <c r="BX124" s="52"/>
      <c r="BY124" s="46"/>
      <c r="BZ124" s="53"/>
    </row>
    <row r="125" spans="1:78" ht="15.6" x14ac:dyDescent="0.3">
      <c r="A125" s="43" t="s">
        <v>130</v>
      </c>
      <c r="B125" s="44" t="s">
        <v>204</v>
      </c>
      <c r="C125" s="45" t="s">
        <v>34</v>
      </c>
      <c r="D125" s="45" t="s">
        <v>207</v>
      </c>
      <c r="E125" s="127">
        <v>2008</v>
      </c>
      <c r="F125" s="46">
        <v>638</v>
      </c>
      <c r="G125" s="55" t="s">
        <v>208</v>
      </c>
      <c r="H125" s="47">
        <v>7.25</v>
      </c>
      <c r="I125" s="47">
        <v>1.8125</v>
      </c>
      <c r="J125" s="47">
        <f t="shared" si="0"/>
        <v>0</v>
      </c>
      <c r="K125" s="47">
        <f t="shared" si="1"/>
        <v>1.8125</v>
      </c>
      <c r="L125" s="46"/>
      <c r="M125" s="48"/>
      <c r="N125" s="48"/>
      <c r="O125" s="48"/>
      <c r="P125" s="48"/>
      <c r="Q125" s="48"/>
      <c r="R125" s="48"/>
      <c r="S125" s="48"/>
      <c r="T125" s="48"/>
      <c r="U125" s="49"/>
      <c r="V125" s="51"/>
      <c r="W125" s="51"/>
      <c r="X125" s="51"/>
      <c r="Y125" s="51"/>
      <c r="Z125" s="51"/>
      <c r="AA125" s="51"/>
      <c r="AB125" s="51"/>
      <c r="AC125" s="51"/>
      <c r="AD125" s="51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46"/>
      <c r="AQ125" s="46"/>
      <c r="AR125" s="46"/>
      <c r="AS125" s="46"/>
      <c r="AT125" s="46"/>
      <c r="AU125" s="46"/>
      <c r="AV125" s="46"/>
      <c r="AW125" s="46"/>
      <c r="AX125" s="46"/>
      <c r="AY125" s="52"/>
      <c r="AZ125" s="52"/>
      <c r="BA125" s="52"/>
      <c r="BB125" s="52"/>
      <c r="BC125" s="52"/>
      <c r="BD125" s="52"/>
      <c r="BE125" s="52"/>
      <c r="BF125" s="52"/>
      <c r="BG125" s="52"/>
      <c r="BH125" s="46"/>
      <c r="BI125" s="46"/>
      <c r="BJ125" s="46"/>
      <c r="BK125" s="46"/>
      <c r="BL125" s="46"/>
      <c r="BM125" s="46"/>
      <c r="BN125" s="52"/>
      <c r="BO125" s="52"/>
      <c r="BP125" s="52"/>
      <c r="BQ125" s="52"/>
      <c r="BR125" s="52"/>
      <c r="BS125" s="52"/>
      <c r="BT125" s="52"/>
      <c r="BU125" s="52"/>
      <c r="BV125" s="46"/>
      <c r="BW125" s="52"/>
      <c r="BX125" s="52"/>
      <c r="BY125" s="46"/>
      <c r="BZ125" s="53"/>
    </row>
    <row r="126" spans="1:78" ht="15.6" x14ac:dyDescent="0.3">
      <c r="A126" s="43" t="s">
        <v>130</v>
      </c>
      <c r="B126" s="44" t="s">
        <v>134</v>
      </c>
      <c r="C126" s="45" t="s">
        <v>44</v>
      </c>
      <c r="D126" s="45" t="s">
        <v>209</v>
      </c>
      <c r="E126" s="127">
        <v>2007</v>
      </c>
      <c r="F126" s="46">
        <v>294</v>
      </c>
      <c r="G126" s="46" t="s">
        <v>41</v>
      </c>
      <c r="H126" s="47">
        <v>0</v>
      </c>
      <c r="I126" s="47">
        <v>0</v>
      </c>
      <c r="J126" s="47">
        <f t="shared" si="0"/>
        <v>0</v>
      </c>
      <c r="K126" s="47">
        <f t="shared" si="1"/>
        <v>0</v>
      </c>
      <c r="L126" s="44"/>
      <c r="M126" s="48"/>
      <c r="N126" s="48"/>
      <c r="O126" s="48"/>
      <c r="P126" s="48"/>
      <c r="Q126" s="48"/>
      <c r="R126" s="48"/>
      <c r="S126" s="48" t="s">
        <v>43</v>
      </c>
      <c r="T126" s="48">
        <v>0</v>
      </c>
      <c r="U126" s="49"/>
      <c r="V126" s="51"/>
      <c r="W126" s="51"/>
      <c r="X126" s="51"/>
      <c r="Y126" s="51"/>
      <c r="Z126" s="51"/>
      <c r="AA126" s="51"/>
      <c r="AB126" s="51"/>
      <c r="AC126" s="51"/>
      <c r="AD126" s="51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46"/>
      <c r="AQ126" s="46"/>
      <c r="AR126" s="46"/>
      <c r="AS126" s="46"/>
      <c r="AT126" s="46"/>
      <c r="AU126" s="46"/>
      <c r="AV126" s="46"/>
      <c r="AW126" s="46"/>
      <c r="AX126" s="46"/>
      <c r="AY126" s="52"/>
      <c r="AZ126" s="52"/>
      <c r="BA126" s="52"/>
      <c r="BB126" s="52"/>
      <c r="BC126" s="52"/>
      <c r="BD126" s="52"/>
      <c r="BE126" s="52"/>
      <c r="BF126" s="52"/>
      <c r="BG126" s="52"/>
      <c r="BH126" s="46"/>
      <c r="BI126" s="46"/>
      <c r="BJ126" s="46"/>
      <c r="BK126" s="46"/>
      <c r="BL126" s="46"/>
      <c r="BM126" s="46"/>
      <c r="BN126" s="52"/>
      <c r="BO126" s="52"/>
      <c r="BP126" s="52"/>
      <c r="BQ126" s="52"/>
      <c r="BR126" s="52"/>
      <c r="BS126" s="52"/>
      <c r="BT126" s="52"/>
      <c r="BU126" s="52"/>
      <c r="BV126" s="46"/>
      <c r="BW126" s="52"/>
      <c r="BX126" s="52"/>
      <c r="BY126" s="46"/>
      <c r="BZ126" s="53"/>
    </row>
    <row r="127" spans="1:78" ht="15.6" x14ac:dyDescent="0.3">
      <c r="A127" s="43" t="s">
        <v>130</v>
      </c>
      <c r="B127" s="44" t="s">
        <v>160</v>
      </c>
      <c r="C127" s="45" t="s">
        <v>34</v>
      </c>
      <c r="D127" s="45" t="s">
        <v>210</v>
      </c>
      <c r="E127" s="127">
        <v>2008</v>
      </c>
      <c r="F127" s="46">
        <v>584</v>
      </c>
      <c r="G127" s="46" t="s">
        <v>46</v>
      </c>
      <c r="H127" s="47">
        <v>0</v>
      </c>
      <c r="I127" s="47">
        <v>0</v>
      </c>
      <c r="J127" s="47">
        <f t="shared" si="0"/>
        <v>3.5</v>
      </c>
      <c r="K127" s="47">
        <f t="shared" si="1"/>
        <v>3.5</v>
      </c>
      <c r="L127" s="46"/>
      <c r="M127" s="48"/>
      <c r="N127" s="48"/>
      <c r="O127" s="48"/>
      <c r="P127" s="48"/>
      <c r="Q127" s="48"/>
      <c r="R127" s="48"/>
      <c r="S127" s="48" t="s">
        <v>42</v>
      </c>
      <c r="T127" s="48">
        <v>3.5</v>
      </c>
      <c r="U127" s="49"/>
      <c r="V127" s="51"/>
      <c r="W127" s="51"/>
      <c r="X127" s="51"/>
      <c r="Y127" s="51"/>
      <c r="Z127" s="51"/>
      <c r="AA127" s="51"/>
      <c r="AB127" s="51"/>
      <c r="AC127" s="51"/>
      <c r="AD127" s="51"/>
      <c r="AE127" s="50"/>
      <c r="AF127" s="50"/>
      <c r="AG127" s="50"/>
      <c r="AH127" s="50"/>
      <c r="AI127" s="50"/>
      <c r="AJ127" s="50"/>
      <c r="AK127" s="50"/>
      <c r="AL127" s="50"/>
      <c r="AM127" s="50"/>
      <c r="AN127" s="50"/>
      <c r="AO127" s="50"/>
      <c r="AP127" s="46"/>
      <c r="AQ127" s="46"/>
      <c r="AR127" s="46"/>
      <c r="AS127" s="46"/>
      <c r="AT127" s="46"/>
      <c r="AU127" s="46"/>
      <c r="AV127" s="52"/>
      <c r="AW127" s="52"/>
      <c r="AX127" s="46"/>
      <c r="AY127" s="57"/>
      <c r="AZ127" s="52"/>
      <c r="BA127" s="47"/>
      <c r="BB127" s="47"/>
      <c r="BC127" s="47"/>
      <c r="BD127" s="47"/>
      <c r="BE127" s="47"/>
      <c r="BF127" s="47"/>
      <c r="BG127" s="47"/>
      <c r="BH127" s="46"/>
      <c r="BI127" s="46"/>
      <c r="BJ127" s="46"/>
      <c r="BK127" s="46"/>
      <c r="BL127" s="46"/>
      <c r="BM127" s="46"/>
      <c r="BN127" s="47"/>
      <c r="BO127" s="47"/>
      <c r="BP127" s="47"/>
      <c r="BQ127" s="47"/>
      <c r="BR127" s="47"/>
      <c r="BS127" s="47"/>
      <c r="BT127" s="57"/>
      <c r="BU127" s="52"/>
      <c r="BV127" s="46"/>
      <c r="BW127" s="57"/>
      <c r="BX127" s="52"/>
      <c r="BY127" s="46"/>
      <c r="BZ127" s="53"/>
    </row>
    <row r="128" spans="1:78" ht="15.6" x14ac:dyDescent="0.3">
      <c r="A128" s="43" t="s">
        <v>130</v>
      </c>
      <c r="B128" s="44" t="s">
        <v>204</v>
      </c>
      <c r="C128" s="45" t="s">
        <v>52</v>
      </c>
      <c r="D128" s="45" t="s">
        <v>211</v>
      </c>
      <c r="E128" s="127">
        <v>2007</v>
      </c>
      <c r="F128" s="46">
        <v>423</v>
      </c>
      <c r="G128" s="55" t="s">
        <v>206</v>
      </c>
      <c r="H128" s="47">
        <v>6.75</v>
      </c>
      <c r="I128" s="47">
        <v>1.6875</v>
      </c>
      <c r="J128" s="47">
        <f t="shared" si="0"/>
        <v>3</v>
      </c>
      <c r="K128" s="47">
        <f t="shared" si="1"/>
        <v>4.6875</v>
      </c>
      <c r="L128" s="46"/>
      <c r="M128" s="48"/>
      <c r="N128" s="48"/>
      <c r="O128" s="48"/>
      <c r="P128" s="48" t="s">
        <v>54</v>
      </c>
      <c r="Q128" s="48">
        <v>0</v>
      </c>
      <c r="R128" s="48"/>
      <c r="S128" s="48" t="s">
        <v>49</v>
      </c>
      <c r="T128" s="48">
        <v>3</v>
      </c>
      <c r="U128" s="49"/>
      <c r="V128" s="51"/>
      <c r="W128" s="51"/>
      <c r="X128" s="51"/>
      <c r="Y128" s="51"/>
      <c r="Z128" s="51"/>
      <c r="AA128" s="51"/>
      <c r="AB128" s="51"/>
      <c r="AC128" s="51"/>
      <c r="AD128" s="51"/>
      <c r="AE128" s="50"/>
      <c r="AF128" s="50"/>
      <c r="AG128" s="50"/>
      <c r="AH128" s="50"/>
      <c r="AI128" s="50"/>
      <c r="AJ128" s="50"/>
      <c r="AK128" s="50"/>
      <c r="AL128" s="50"/>
      <c r="AM128" s="50"/>
      <c r="AN128" s="50"/>
      <c r="AO128" s="50"/>
      <c r="AP128" s="46"/>
      <c r="AQ128" s="46"/>
      <c r="AR128" s="46"/>
      <c r="AS128" s="46"/>
      <c r="AT128" s="46"/>
      <c r="AU128" s="46"/>
      <c r="AV128" s="46"/>
      <c r="AW128" s="46"/>
      <c r="AX128" s="46"/>
      <c r="AY128" s="52"/>
      <c r="AZ128" s="52"/>
      <c r="BA128" s="52"/>
      <c r="BB128" s="52"/>
      <c r="BC128" s="52"/>
      <c r="BD128" s="52"/>
      <c r="BE128" s="52"/>
      <c r="BF128" s="52"/>
      <c r="BG128" s="52"/>
      <c r="BH128" s="46"/>
      <c r="BI128" s="46"/>
      <c r="BJ128" s="46"/>
      <c r="BK128" s="46"/>
      <c r="BL128" s="46"/>
      <c r="BM128" s="46"/>
      <c r="BN128" s="52"/>
      <c r="BO128" s="52"/>
      <c r="BP128" s="52"/>
      <c r="BQ128" s="52"/>
      <c r="BR128" s="52"/>
      <c r="BS128" s="52"/>
      <c r="BT128" s="52"/>
      <c r="BU128" s="52"/>
      <c r="BV128" s="46"/>
      <c r="BW128" s="52"/>
      <c r="BX128" s="52"/>
      <c r="BY128" s="46"/>
      <c r="BZ128" s="53"/>
    </row>
    <row r="129" spans="1:78" ht="15.6" x14ac:dyDescent="0.3">
      <c r="A129" s="97" t="s">
        <v>130</v>
      </c>
      <c r="B129" s="44" t="s">
        <v>134</v>
      </c>
      <c r="C129" s="96" t="s">
        <v>110</v>
      </c>
      <c r="D129" s="45" t="s">
        <v>155</v>
      </c>
      <c r="E129" s="127">
        <v>2009</v>
      </c>
      <c r="F129" s="46">
        <v>728</v>
      </c>
      <c r="G129" s="46" t="s">
        <v>79</v>
      </c>
      <c r="H129" s="47">
        <v>3</v>
      </c>
      <c r="I129" s="47">
        <v>0.75</v>
      </c>
      <c r="J129" s="47">
        <f>SUM(M129:BZ129)</f>
        <v>0</v>
      </c>
      <c r="K129" s="47">
        <f>I129+J129</f>
        <v>0.75</v>
      </c>
      <c r="L129" s="44"/>
      <c r="M129" s="48"/>
      <c r="N129" s="48"/>
      <c r="O129" s="48"/>
      <c r="P129" s="48"/>
      <c r="Q129" s="48"/>
      <c r="R129" s="48"/>
      <c r="S129" s="48"/>
      <c r="T129" s="48"/>
      <c r="U129" s="49"/>
      <c r="V129" s="51"/>
      <c r="W129" s="51"/>
      <c r="X129" s="51"/>
      <c r="Y129" s="51"/>
      <c r="Z129" s="51"/>
      <c r="AA129" s="51"/>
      <c r="AB129" s="51"/>
      <c r="AC129" s="51"/>
      <c r="AD129" s="51"/>
      <c r="AE129" s="50"/>
      <c r="AF129" s="50"/>
      <c r="AG129" s="50"/>
      <c r="AH129" s="50"/>
      <c r="AI129" s="50"/>
      <c r="AJ129" s="50"/>
      <c r="AK129" s="50"/>
      <c r="AL129" s="50"/>
      <c r="AM129" s="50"/>
      <c r="AN129" s="50"/>
      <c r="AO129" s="50"/>
      <c r="AP129" s="46"/>
      <c r="AQ129" s="46"/>
      <c r="AR129" s="46"/>
      <c r="AS129" s="46"/>
      <c r="AT129" s="46"/>
      <c r="AU129" s="46"/>
      <c r="AV129" s="46"/>
      <c r="AW129" s="46"/>
      <c r="AX129" s="46"/>
      <c r="AY129" s="47"/>
      <c r="AZ129" s="47"/>
      <c r="BA129" s="47"/>
      <c r="BB129" s="47"/>
      <c r="BC129" s="47"/>
      <c r="BD129" s="47"/>
      <c r="BE129" s="47"/>
      <c r="BF129" s="47"/>
      <c r="BG129" s="47"/>
      <c r="BH129" s="46"/>
      <c r="BI129" s="46"/>
      <c r="BJ129" s="46"/>
      <c r="BK129" s="46"/>
      <c r="BL129" s="46"/>
      <c r="BM129" s="46"/>
      <c r="BN129" s="47"/>
      <c r="BO129" s="47"/>
      <c r="BP129" s="47"/>
      <c r="BQ129" s="47"/>
      <c r="BR129" s="47"/>
      <c r="BS129" s="47"/>
      <c r="BT129" s="57"/>
      <c r="BU129" s="52"/>
      <c r="BV129" s="46"/>
      <c r="BW129" s="57"/>
      <c r="BX129" s="52"/>
      <c r="BY129" s="46"/>
      <c r="BZ129" s="53"/>
    </row>
    <row r="130" spans="1:78" ht="15.6" x14ac:dyDescent="0.3">
      <c r="A130" s="43" t="s">
        <v>130</v>
      </c>
      <c r="B130" s="44" t="s">
        <v>160</v>
      </c>
      <c r="C130" s="45" t="s">
        <v>73</v>
      </c>
      <c r="D130" s="45" t="s">
        <v>212</v>
      </c>
      <c r="E130" s="127">
        <v>2008</v>
      </c>
      <c r="F130" s="46">
        <v>669</v>
      </c>
      <c r="G130" s="46" t="s">
        <v>46</v>
      </c>
      <c r="H130" s="47">
        <v>2.5</v>
      </c>
      <c r="I130" s="47">
        <v>0.625</v>
      </c>
      <c r="J130" s="47">
        <f t="shared" si="0"/>
        <v>0</v>
      </c>
      <c r="K130" s="47">
        <f t="shared" si="1"/>
        <v>0.625</v>
      </c>
      <c r="L130" s="46"/>
      <c r="M130" s="48"/>
      <c r="N130" s="48"/>
      <c r="O130" s="48"/>
      <c r="P130" s="48"/>
      <c r="Q130" s="48"/>
      <c r="R130" s="48"/>
      <c r="S130" s="48"/>
      <c r="T130" s="48"/>
      <c r="U130" s="49"/>
      <c r="V130" s="51"/>
      <c r="W130" s="51"/>
      <c r="X130" s="51"/>
      <c r="Y130" s="51"/>
      <c r="Z130" s="51"/>
      <c r="AA130" s="51"/>
      <c r="AB130" s="51"/>
      <c r="AC130" s="51"/>
      <c r="AD130" s="51"/>
      <c r="AE130" s="50"/>
      <c r="AF130" s="50"/>
      <c r="AG130" s="50"/>
      <c r="AH130" s="50"/>
      <c r="AI130" s="50"/>
      <c r="AJ130" s="50"/>
      <c r="AK130" s="50"/>
      <c r="AL130" s="50"/>
      <c r="AM130" s="50"/>
      <c r="AN130" s="50"/>
      <c r="AO130" s="50"/>
      <c r="AP130" s="46"/>
      <c r="AQ130" s="46"/>
      <c r="AR130" s="46"/>
      <c r="AS130" s="46"/>
      <c r="AT130" s="46"/>
      <c r="AU130" s="46"/>
      <c r="AV130" s="46"/>
      <c r="AW130" s="46"/>
      <c r="AX130" s="46"/>
      <c r="AY130" s="52"/>
      <c r="AZ130" s="52"/>
      <c r="BA130" s="52"/>
      <c r="BB130" s="52"/>
      <c r="BC130" s="52"/>
      <c r="BD130" s="52"/>
      <c r="BE130" s="52"/>
      <c r="BF130" s="52"/>
      <c r="BG130" s="52"/>
      <c r="BH130" s="46"/>
      <c r="BI130" s="46"/>
      <c r="BJ130" s="46"/>
      <c r="BK130" s="46"/>
      <c r="BL130" s="46"/>
      <c r="BM130" s="46"/>
      <c r="BN130" s="52"/>
      <c r="BO130" s="52"/>
      <c r="BP130" s="52"/>
      <c r="BQ130" s="52"/>
      <c r="BR130" s="52"/>
      <c r="BS130" s="52"/>
      <c r="BT130" s="52"/>
      <c r="BU130" s="52"/>
      <c r="BV130" s="46"/>
      <c r="BW130" s="52"/>
      <c r="BX130" s="52"/>
      <c r="BY130" s="46"/>
      <c r="BZ130" s="53"/>
    </row>
    <row r="131" spans="1:78" ht="15.6" x14ac:dyDescent="0.3">
      <c r="A131" s="97" t="s">
        <v>130</v>
      </c>
      <c r="B131" s="44" t="s">
        <v>160</v>
      </c>
      <c r="C131" s="96" t="s">
        <v>39</v>
      </c>
      <c r="D131" s="45" t="s">
        <v>161</v>
      </c>
      <c r="E131" s="127">
        <v>2009</v>
      </c>
      <c r="F131" s="46">
        <v>520</v>
      </c>
      <c r="G131" s="46" t="s">
        <v>46</v>
      </c>
      <c r="H131" s="47">
        <v>2.5</v>
      </c>
      <c r="I131" s="47">
        <v>0.625</v>
      </c>
      <c r="J131" s="47">
        <f>SUM(M131:BZ131)</f>
        <v>0</v>
      </c>
      <c r="K131" s="47">
        <f>I131+J131</f>
        <v>0.625</v>
      </c>
      <c r="L131" s="44"/>
      <c r="M131" s="48"/>
      <c r="N131" s="48"/>
      <c r="O131" s="48"/>
      <c r="P131" s="48"/>
      <c r="Q131" s="48"/>
      <c r="R131" s="48"/>
      <c r="S131" s="48"/>
      <c r="T131" s="48"/>
      <c r="U131" s="49"/>
      <c r="V131" s="51"/>
      <c r="W131" s="51"/>
      <c r="X131" s="51"/>
      <c r="Y131" s="51"/>
      <c r="Z131" s="51"/>
      <c r="AA131" s="51"/>
      <c r="AB131" s="51"/>
      <c r="AC131" s="51"/>
      <c r="AD131" s="51"/>
      <c r="AE131" s="50"/>
      <c r="AF131" s="50"/>
      <c r="AG131" s="50"/>
      <c r="AH131" s="50"/>
      <c r="AI131" s="50"/>
      <c r="AJ131" s="50"/>
      <c r="AK131" s="50"/>
      <c r="AL131" s="50"/>
      <c r="AM131" s="50"/>
      <c r="AN131" s="50"/>
      <c r="AO131" s="50"/>
      <c r="AP131" s="46"/>
      <c r="AQ131" s="46"/>
      <c r="AR131" s="46"/>
      <c r="AS131" s="46"/>
      <c r="AT131" s="46"/>
      <c r="AU131" s="46"/>
      <c r="AV131" s="46"/>
      <c r="AW131" s="46"/>
      <c r="AX131" s="46"/>
      <c r="AY131" s="47"/>
      <c r="AZ131" s="47"/>
      <c r="BA131" s="47"/>
      <c r="BB131" s="47"/>
      <c r="BC131" s="47"/>
      <c r="BD131" s="47"/>
      <c r="BE131" s="47"/>
      <c r="BF131" s="47"/>
      <c r="BG131" s="47"/>
      <c r="BH131" s="46"/>
      <c r="BI131" s="46"/>
      <c r="BJ131" s="46"/>
      <c r="BK131" s="46"/>
      <c r="BL131" s="46"/>
      <c r="BM131" s="46"/>
      <c r="BN131" s="47"/>
      <c r="BO131" s="47"/>
      <c r="BP131" s="47"/>
      <c r="BQ131" s="47"/>
      <c r="BR131" s="47"/>
      <c r="BS131" s="47"/>
      <c r="BT131" s="57"/>
      <c r="BU131" s="52"/>
      <c r="BV131" s="46"/>
      <c r="BW131" s="57"/>
      <c r="BX131" s="52"/>
      <c r="BY131" s="46"/>
      <c r="BZ131" s="53"/>
    </row>
    <row r="132" spans="1:78" ht="15.6" x14ac:dyDescent="0.3">
      <c r="A132" s="43" t="s">
        <v>130</v>
      </c>
      <c r="B132" s="44" t="s">
        <v>193</v>
      </c>
      <c r="C132" s="45" t="s">
        <v>39</v>
      </c>
      <c r="D132" s="45" t="s">
        <v>215</v>
      </c>
      <c r="E132" s="127">
        <v>2008</v>
      </c>
      <c r="F132" s="46">
        <v>530</v>
      </c>
      <c r="G132" s="55" t="s">
        <v>146</v>
      </c>
      <c r="H132" s="47">
        <v>32</v>
      </c>
      <c r="I132" s="47">
        <v>8</v>
      </c>
      <c r="J132" s="47">
        <f t="shared" si="0"/>
        <v>19</v>
      </c>
      <c r="K132" s="47">
        <f t="shared" si="1"/>
        <v>27</v>
      </c>
      <c r="L132" s="46"/>
      <c r="M132" s="48"/>
      <c r="N132" s="48"/>
      <c r="O132" s="48"/>
      <c r="P132" s="48" t="s">
        <v>42</v>
      </c>
      <c r="Q132" s="48">
        <v>7</v>
      </c>
      <c r="R132" s="48"/>
      <c r="S132" s="48" t="s">
        <v>49</v>
      </c>
      <c r="T132" s="48">
        <v>3</v>
      </c>
      <c r="U132" s="49"/>
      <c r="V132" s="51"/>
      <c r="W132" s="51"/>
      <c r="X132" s="51"/>
      <c r="Y132" s="51"/>
      <c r="Z132" s="51"/>
      <c r="AA132" s="51"/>
      <c r="AB132" s="51"/>
      <c r="AC132" s="51"/>
      <c r="AD132" s="51"/>
      <c r="AE132" s="50" t="s">
        <v>49</v>
      </c>
      <c r="AF132" s="50">
        <v>9</v>
      </c>
      <c r="AG132" s="50"/>
      <c r="AH132" s="50"/>
      <c r="AI132" s="50"/>
      <c r="AJ132" s="50"/>
      <c r="AK132" s="50"/>
      <c r="AL132" s="50"/>
      <c r="AM132" s="50"/>
      <c r="AN132" s="50"/>
      <c r="AO132" s="50"/>
      <c r="AP132" s="46"/>
      <c r="AQ132" s="46"/>
      <c r="AR132" s="46"/>
      <c r="AS132" s="52"/>
      <c r="AT132" s="52"/>
      <c r="AU132" s="46"/>
      <c r="AV132" s="46"/>
      <c r="AW132" s="46"/>
      <c r="AX132" s="46"/>
      <c r="AY132" s="52"/>
      <c r="AZ132" s="52"/>
      <c r="BA132" s="52"/>
      <c r="BB132" s="52"/>
      <c r="BC132" s="52"/>
      <c r="BD132" s="52"/>
      <c r="BE132" s="52"/>
      <c r="BF132" s="52"/>
      <c r="BG132" s="52"/>
      <c r="BH132" s="46"/>
      <c r="BI132" s="46"/>
      <c r="BJ132" s="46"/>
      <c r="BK132" s="46"/>
      <c r="BL132" s="46"/>
      <c r="BM132" s="46"/>
      <c r="BN132" s="52"/>
      <c r="BO132" s="52"/>
      <c r="BP132" s="52"/>
      <c r="BQ132" s="52"/>
      <c r="BR132" s="52"/>
      <c r="BS132" s="52"/>
      <c r="BT132" s="52"/>
      <c r="BU132" s="52"/>
      <c r="BV132" s="46"/>
      <c r="BW132" s="52"/>
      <c r="BX132" s="52"/>
      <c r="BY132" s="46"/>
      <c r="BZ132" s="53"/>
    </row>
    <row r="133" spans="1:78" ht="15.6" x14ac:dyDescent="0.3">
      <c r="A133" s="43" t="s">
        <v>130</v>
      </c>
      <c r="B133" s="44" t="s">
        <v>134</v>
      </c>
      <c r="C133" s="45" t="s">
        <v>110</v>
      </c>
      <c r="D133" s="45" t="s">
        <v>216</v>
      </c>
      <c r="E133" s="127">
        <v>2008</v>
      </c>
      <c r="F133" s="46">
        <v>729</v>
      </c>
      <c r="G133" s="55" t="s">
        <v>69</v>
      </c>
      <c r="H133" s="47">
        <v>2.25</v>
      </c>
      <c r="I133" s="47">
        <v>0.5625</v>
      </c>
      <c r="J133" s="47">
        <f t="shared" si="0"/>
        <v>3</v>
      </c>
      <c r="K133" s="47">
        <f t="shared" si="1"/>
        <v>3.5625</v>
      </c>
      <c r="L133" s="44"/>
      <c r="M133" s="48" t="s">
        <v>49</v>
      </c>
      <c r="N133" s="48">
        <v>3</v>
      </c>
      <c r="O133" s="48"/>
      <c r="P133" s="48" t="s">
        <v>54</v>
      </c>
      <c r="Q133" s="48">
        <v>0</v>
      </c>
      <c r="R133" s="48"/>
      <c r="S133" s="48"/>
      <c r="T133" s="48"/>
      <c r="U133" s="49"/>
      <c r="V133" s="51"/>
      <c r="W133" s="51"/>
      <c r="X133" s="51"/>
      <c r="Y133" s="51"/>
      <c r="Z133" s="51"/>
      <c r="AA133" s="51"/>
      <c r="AB133" s="51"/>
      <c r="AC133" s="51"/>
      <c r="AD133" s="51"/>
      <c r="AE133" s="50"/>
      <c r="AF133" s="50"/>
      <c r="AG133" s="50"/>
      <c r="AH133" s="50"/>
      <c r="AI133" s="50"/>
      <c r="AJ133" s="50"/>
      <c r="AK133" s="50"/>
      <c r="AL133" s="50"/>
      <c r="AM133" s="50"/>
      <c r="AN133" s="50"/>
      <c r="AO133" s="50"/>
      <c r="AP133" s="46"/>
      <c r="AQ133" s="46"/>
      <c r="AR133" s="46"/>
      <c r="AS133" s="46"/>
      <c r="AT133" s="46"/>
      <c r="AU133" s="46"/>
      <c r="AV133" s="46"/>
      <c r="AW133" s="46"/>
      <c r="AX133" s="46"/>
      <c r="AY133" s="52"/>
      <c r="AZ133" s="52"/>
      <c r="BA133" s="52"/>
      <c r="BB133" s="52"/>
      <c r="BC133" s="52"/>
      <c r="BD133" s="52"/>
      <c r="BE133" s="52"/>
      <c r="BF133" s="52"/>
      <c r="BG133" s="52"/>
      <c r="BH133" s="46"/>
      <c r="BI133" s="46"/>
      <c r="BJ133" s="46"/>
      <c r="BK133" s="46"/>
      <c r="BL133" s="46"/>
      <c r="BM133" s="46"/>
      <c r="BN133" s="52"/>
      <c r="BO133" s="52"/>
      <c r="BP133" s="52"/>
      <c r="BQ133" s="52"/>
      <c r="BR133" s="52"/>
      <c r="BS133" s="52"/>
      <c r="BT133" s="52"/>
      <c r="BU133" s="52"/>
      <c r="BV133" s="46"/>
      <c r="BW133" s="52"/>
      <c r="BX133" s="52"/>
      <c r="BY133" s="46"/>
      <c r="BZ133" s="53"/>
    </row>
    <row r="134" spans="1:78" ht="15.6" x14ac:dyDescent="0.3">
      <c r="A134" s="43" t="s">
        <v>130</v>
      </c>
      <c r="B134" s="44" t="s">
        <v>193</v>
      </c>
      <c r="C134" s="45" t="s">
        <v>44</v>
      </c>
      <c r="D134" s="45" t="s">
        <v>217</v>
      </c>
      <c r="E134" s="127">
        <v>2009</v>
      </c>
      <c r="F134" s="46">
        <v>235</v>
      </c>
      <c r="G134" s="55" t="s">
        <v>146</v>
      </c>
      <c r="H134" s="47">
        <v>23.375</v>
      </c>
      <c r="I134" s="47">
        <v>5.84375</v>
      </c>
      <c r="J134" s="47">
        <f t="shared" si="0"/>
        <v>5</v>
      </c>
      <c r="K134" s="47">
        <f t="shared" si="1"/>
        <v>10.84375</v>
      </c>
      <c r="L134" s="46"/>
      <c r="M134" s="48" t="s">
        <v>47</v>
      </c>
      <c r="N134" s="48">
        <v>5</v>
      </c>
      <c r="O134" s="48"/>
      <c r="P134" s="48"/>
      <c r="Q134" s="48"/>
      <c r="R134" s="48"/>
      <c r="S134" s="48" t="s">
        <v>37</v>
      </c>
      <c r="T134" s="48">
        <v>0</v>
      </c>
      <c r="U134" s="49"/>
      <c r="V134" s="51"/>
      <c r="W134" s="51"/>
      <c r="X134" s="51"/>
      <c r="Y134" s="51"/>
      <c r="Z134" s="51"/>
      <c r="AA134" s="51"/>
      <c r="AB134" s="51"/>
      <c r="AC134" s="51"/>
      <c r="AD134" s="51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  <c r="AO134" s="50"/>
      <c r="AP134" s="52"/>
      <c r="AQ134" s="52"/>
      <c r="AR134" s="46"/>
      <c r="AS134" s="46"/>
      <c r="AT134" s="46"/>
      <c r="AU134" s="46"/>
      <c r="AV134" s="46"/>
      <c r="AW134" s="46"/>
      <c r="AX134" s="46"/>
      <c r="AY134" s="47"/>
      <c r="AZ134" s="47"/>
      <c r="BA134" s="47"/>
      <c r="BB134" s="47"/>
      <c r="BC134" s="47"/>
      <c r="BD134" s="47"/>
      <c r="BE134" s="47"/>
      <c r="BF134" s="47"/>
      <c r="BG134" s="47"/>
      <c r="BH134" s="46"/>
      <c r="BI134" s="46"/>
      <c r="BJ134" s="46"/>
      <c r="BK134" s="46"/>
      <c r="BL134" s="46"/>
      <c r="BM134" s="46"/>
      <c r="BN134" s="47"/>
      <c r="BO134" s="47"/>
      <c r="BP134" s="47"/>
      <c r="BQ134" s="47"/>
      <c r="BR134" s="47"/>
      <c r="BS134" s="47"/>
      <c r="BT134" s="57"/>
      <c r="BU134" s="52"/>
      <c r="BV134" s="46"/>
      <c r="BW134" s="57"/>
      <c r="BX134" s="52"/>
      <c r="BY134" s="46"/>
      <c r="BZ134" s="53"/>
    </row>
    <row r="135" spans="1:78" ht="15.6" x14ac:dyDescent="0.3">
      <c r="A135" s="43" t="s">
        <v>130</v>
      </c>
      <c r="B135" s="44" t="s">
        <v>204</v>
      </c>
      <c r="C135" s="45" t="s">
        <v>76</v>
      </c>
      <c r="D135" s="45" t="s">
        <v>218</v>
      </c>
      <c r="E135" s="127">
        <v>2007</v>
      </c>
      <c r="F135" s="46">
        <v>340</v>
      </c>
      <c r="G135" s="55" t="s">
        <v>208</v>
      </c>
      <c r="H135" s="47">
        <v>71</v>
      </c>
      <c r="I135" s="47">
        <v>17.8</v>
      </c>
      <c r="J135" s="47">
        <f t="shared" si="0"/>
        <v>55</v>
      </c>
      <c r="K135" s="58">
        <f t="shared" si="1"/>
        <v>72.8</v>
      </c>
      <c r="L135" s="59" t="s">
        <v>219</v>
      </c>
      <c r="M135" s="48" t="s">
        <v>42</v>
      </c>
      <c r="N135" s="48">
        <v>7</v>
      </c>
      <c r="O135" s="48"/>
      <c r="P135" s="48" t="s">
        <v>47</v>
      </c>
      <c r="Q135" s="48">
        <v>5</v>
      </c>
      <c r="R135" s="48"/>
      <c r="S135" s="48" t="s">
        <v>42</v>
      </c>
      <c r="T135" s="48">
        <v>7</v>
      </c>
      <c r="U135" s="49"/>
      <c r="V135" s="51"/>
      <c r="W135" s="51"/>
      <c r="X135" s="51"/>
      <c r="Y135" s="51" t="s">
        <v>220</v>
      </c>
      <c r="Z135" s="51">
        <v>0</v>
      </c>
      <c r="AA135" s="51">
        <v>5</v>
      </c>
      <c r="AB135" s="51" t="s">
        <v>47</v>
      </c>
      <c r="AC135" s="51">
        <v>12</v>
      </c>
      <c r="AD135" s="51">
        <v>0</v>
      </c>
      <c r="AE135" s="50" t="s">
        <v>42</v>
      </c>
      <c r="AF135" s="50">
        <v>15</v>
      </c>
      <c r="AG135" s="50">
        <v>1</v>
      </c>
      <c r="AH135" s="50"/>
      <c r="AI135" s="50"/>
      <c r="AJ135" s="50"/>
      <c r="AK135" s="50"/>
      <c r="AL135" s="50"/>
      <c r="AM135" s="50"/>
      <c r="AN135" s="50">
        <v>0</v>
      </c>
      <c r="AO135" s="50">
        <v>0</v>
      </c>
      <c r="AP135" s="46">
        <v>3</v>
      </c>
      <c r="AQ135" s="46"/>
      <c r="AR135" s="46"/>
      <c r="AS135" s="46"/>
      <c r="AT135" s="46"/>
      <c r="AU135" s="46"/>
      <c r="AV135" s="46"/>
      <c r="AW135" s="46"/>
      <c r="AX135" s="46"/>
      <c r="AY135" s="57"/>
      <c r="AZ135" s="46"/>
      <c r="BA135" s="52"/>
      <c r="BB135" s="57"/>
      <c r="BC135" s="52"/>
      <c r="BD135" s="52"/>
      <c r="BE135" s="57"/>
      <c r="BF135" s="52"/>
      <c r="BG135" s="52"/>
      <c r="BH135" s="52"/>
      <c r="BI135" s="52"/>
      <c r="BJ135" s="52"/>
      <c r="BK135" s="52"/>
      <c r="BL135" s="52"/>
      <c r="BM135" s="52"/>
      <c r="BN135" s="57"/>
      <c r="BO135" s="52"/>
      <c r="BP135" s="52"/>
      <c r="BQ135" s="57"/>
      <c r="BR135" s="52"/>
      <c r="BS135" s="52"/>
      <c r="BT135" s="52"/>
      <c r="BU135" s="52"/>
      <c r="BV135" s="46"/>
      <c r="BW135" s="52"/>
      <c r="BX135" s="52"/>
      <c r="BY135" s="46"/>
      <c r="BZ135" s="53"/>
    </row>
    <row r="136" spans="1:78" ht="15.6" x14ac:dyDescent="0.3">
      <c r="A136" s="43" t="s">
        <v>130</v>
      </c>
      <c r="B136" s="44" t="s">
        <v>204</v>
      </c>
      <c r="C136" s="45" t="s">
        <v>76</v>
      </c>
      <c r="D136" s="45" t="s">
        <v>221</v>
      </c>
      <c r="E136" s="127">
        <v>2007</v>
      </c>
      <c r="F136" s="46">
        <v>343</v>
      </c>
      <c r="G136" s="55" t="s">
        <v>208</v>
      </c>
      <c r="H136" s="47">
        <v>67</v>
      </c>
      <c r="I136" s="47">
        <v>16.75</v>
      </c>
      <c r="J136" s="47">
        <f t="shared" si="0"/>
        <v>41</v>
      </c>
      <c r="K136" s="58">
        <f>I136+J136</f>
        <v>57.75</v>
      </c>
      <c r="L136" s="59" t="s">
        <v>219</v>
      </c>
      <c r="M136" s="48" t="s">
        <v>47</v>
      </c>
      <c r="N136" s="48">
        <v>5</v>
      </c>
      <c r="O136" s="48"/>
      <c r="P136" s="48" t="s">
        <v>42</v>
      </c>
      <c r="Q136" s="48">
        <v>7</v>
      </c>
      <c r="R136" s="48"/>
      <c r="S136" s="48" t="s">
        <v>47</v>
      </c>
      <c r="T136" s="48">
        <v>5</v>
      </c>
      <c r="U136" s="48"/>
      <c r="V136" s="48"/>
      <c r="W136" s="48"/>
      <c r="X136" s="48"/>
      <c r="Y136" s="48">
        <v>0</v>
      </c>
      <c r="Z136" s="48">
        <v>0</v>
      </c>
      <c r="AA136" s="48">
        <v>3</v>
      </c>
      <c r="AB136" s="48" t="s">
        <v>54</v>
      </c>
      <c r="AC136" s="48">
        <v>6</v>
      </c>
      <c r="AD136" s="48">
        <v>0</v>
      </c>
      <c r="AE136" s="52" t="s">
        <v>49</v>
      </c>
      <c r="AF136" s="52">
        <v>9</v>
      </c>
      <c r="AG136" s="52">
        <v>1</v>
      </c>
      <c r="AH136" s="52"/>
      <c r="AI136" s="52"/>
      <c r="AJ136" s="52"/>
      <c r="AK136" s="52"/>
      <c r="AL136" s="52"/>
      <c r="AM136" s="52"/>
      <c r="AN136" s="52" t="s">
        <v>222</v>
      </c>
      <c r="AO136" s="52">
        <v>0</v>
      </c>
      <c r="AP136" s="46">
        <v>5</v>
      </c>
      <c r="AQ136" s="46"/>
      <c r="AR136" s="46"/>
      <c r="AS136" s="46"/>
      <c r="AT136" s="46"/>
      <c r="AU136" s="46"/>
      <c r="AV136" s="46"/>
      <c r="AW136" s="46"/>
      <c r="AX136" s="46"/>
      <c r="AY136" s="47"/>
      <c r="AZ136" s="46"/>
      <c r="BA136" s="46"/>
      <c r="BB136" s="57"/>
      <c r="BC136" s="52"/>
      <c r="BD136" s="52"/>
      <c r="BE136" s="57"/>
      <c r="BF136" s="52"/>
      <c r="BG136" s="52"/>
      <c r="BH136" s="52"/>
      <c r="BI136" s="52"/>
      <c r="BJ136" s="52"/>
      <c r="BK136" s="52"/>
      <c r="BL136" s="52"/>
      <c r="BM136" s="52"/>
      <c r="BN136" s="57"/>
      <c r="BO136" s="52"/>
      <c r="BP136" s="52"/>
      <c r="BQ136" s="57"/>
      <c r="BR136" s="52"/>
      <c r="BS136" s="52"/>
      <c r="BT136" s="52"/>
      <c r="BU136" s="52"/>
      <c r="BV136" s="46"/>
      <c r="BW136" s="52"/>
      <c r="BX136" s="52"/>
      <c r="BY136" s="46"/>
      <c r="BZ136" s="53"/>
    </row>
    <row r="137" spans="1:78" ht="15.6" x14ac:dyDescent="0.3">
      <c r="A137" s="43" t="s">
        <v>130</v>
      </c>
      <c r="B137" s="46" t="s">
        <v>134</v>
      </c>
      <c r="C137" s="45" t="s">
        <v>99</v>
      </c>
      <c r="D137" s="45" t="s">
        <v>223</v>
      </c>
      <c r="E137" s="127">
        <v>2008</v>
      </c>
      <c r="F137" s="46">
        <v>758</v>
      </c>
      <c r="G137" s="46" t="s">
        <v>41</v>
      </c>
      <c r="H137" s="47">
        <v>0</v>
      </c>
      <c r="I137" s="47">
        <v>0</v>
      </c>
      <c r="J137" s="47">
        <f t="shared" si="0"/>
        <v>12</v>
      </c>
      <c r="K137" s="47">
        <f t="shared" si="1"/>
        <v>12</v>
      </c>
      <c r="L137" s="44"/>
      <c r="M137" s="48" t="s">
        <v>42</v>
      </c>
      <c r="N137" s="48">
        <v>7</v>
      </c>
      <c r="O137" s="48"/>
      <c r="P137" s="48" t="s">
        <v>47</v>
      </c>
      <c r="Q137" s="48">
        <v>5</v>
      </c>
      <c r="R137" s="48"/>
      <c r="S137" s="48"/>
      <c r="T137" s="48"/>
      <c r="U137" s="49"/>
      <c r="V137" s="51"/>
      <c r="W137" s="51"/>
      <c r="X137" s="51"/>
      <c r="Y137" s="51"/>
      <c r="Z137" s="51"/>
      <c r="AA137" s="51"/>
      <c r="AB137" s="51"/>
      <c r="AC137" s="51"/>
      <c r="AD137" s="51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AO137" s="50"/>
      <c r="AP137" s="46"/>
      <c r="AQ137" s="46"/>
      <c r="AR137" s="46"/>
      <c r="AS137" s="46"/>
      <c r="AT137" s="46"/>
      <c r="AU137" s="46"/>
      <c r="AV137" s="46"/>
      <c r="AW137" s="46"/>
      <c r="AX137" s="46"/>
      <c r="AY137" s="47"/>
      <c r="AZ137" s="47"/>
      <c r="BA137" s="47"/>
      <c r="BB137" s="47"/>
      <c r="BC137" s="47"/>
      <c r="BD137" s="47"/>
      <c r="BE137" s="47"/>
      <c r="BF137" s="47"/>
      <c r="BG137" s="47"/>
      <c r="BH137" s="46"/>
      <c r="BI137" s="46"/>
      <c r="BJ137" s="46"/>
      <c r="BK137" s="46"/>
      <c r="BL137" s="46"/>
      <c r="BM137" s="46"/>
      <c r="BN137" s="47"/>
      <c r="BO137" s="47"/>
      <c r="BP137" s="47"/>
      <c r="BQ137" s="47"/>
      <c r="BR137" s="47"/>
      <c r="BS137" s="47"/>
      <c r="BT137" s="57"/>
      <c r="BU137" s="52"/>
      <c r="BV137" s="46"/>
      <c r="BW137" s="57"/>
      <c r="BX137" s="52"/>
      <c r="BY137" s="46"/>
      <c r="BZ137" s="53"/>
    </row>
    <row r="138" spans="1:78" ht="15.6" x14ac:dyDescent="0.3">
      <c r="A138" s="43" t="s">
        <v>130</v>
      </c>
      <c r="B138" s="44" t="s">
        <v>204</v>
      </c>
      <c r="C138" s="45" t="s">
        <v>52</v>
      </c>
      <c r="D138" s="45" t="s">
        <v>224</v>
      </c>
      <c r="E138" s="127">
        <v>2007</v>
      </c>
      <c r="F138" s="46">
        <v>424</v>
      </c>
      <c r="G138" s="55" t="s">
        <v>206</v>
      </c>
      <c r="H138" s="47">
        <v>17.5</v>
      </c>
      <c r="I138" s="47">
        <v>4.375</v>
      </c>
      <c r="J138" s="47">
        <f t="shared" si="0"/>
        <v>3</v>
      </c>
      <c r="K138" s="47">
        <f t="shared" si="1"/>
        <v>7.375</v>
      </c>
      <c r="L138" s="46"/>
      <c r="M138" s="48"/>
      <c r="N138" s="48"/>
      <c r="O138" s="48"/>
      <c r="P138" s="48" t="s">
        <v>49</v>
      </c>
      <c r="Q138" s="48">
        <v>3</v>
      </c>
      <c r="R138" s="48"/>
      <c r="S138" s="48" t="s">
        <v>54</v>
      </c>
      <c r="T138" s="48">
        <v>0</v>
      </c>
      <c r="U138" s="49"/>
      <c r="V138" s="51"/>
      <c r="W138" s="51"/>
      <c r="X138" s="51"/>
      <c r="Y138" s="51"/>
      <c r="Z138" s="51"/>
      <c r="AA138" s="51"/>
      <c r="AB138" s="51"/>
      <c r="AC138" s="51"/>
      <c r="AD138" s="51"/>
      <c r="AE138" s="50"/>
      <c r="AF138" s="50"/>
      <c r="AG138" s="50"/>
      <c r="AH138" s="50"/>
      <c r="AI138" s="50"/>
      <c r="AJ138" s="50"/>
      <c r="AK138" s="50"/>
      <c r="AL138" s="50"/>
      <c r="AM138" s="50"/>
      <c r="AN138" s="50"/>
      <c r="AO138" s="50"/>
      <c r="AP138" s="46"/>
      <c r="AQ138" s="46"/>
      <c r="AR138" s="46"/>
      <c r="AS138" s="46"/>
      <c r="AT138" s="46"/>
      <c r="AU138" s="46"/>
      <c r="AV138" s="46"/>
      <c r="AW138" s="46"/>
      <c r="AX138" s="46"/>
      <c r="AY138" s="52"/>
      <c r="AZ138" s="52"/>
      <c r="BA138" s="52"/>
      <c r="BB138" s="52"/>
      <c r="BC138" s="52"/>
      <c r="BD138" s="52"/>
      <c r="BE138" s="52"/>
      <c r="BF138" s="52"/>
      <c r="BG138" s="52"/>
      <c r="BH138" s="46"/>
      <c r="BI138" s="46"/>
      <c r="BJ138" s="46"/>
      <c r="BK138" s="46"/>
      <c r="BL138" s="46"/>
      <c r="BM138" s="46"/>
      <c r="BN138" s="52"/>
      <c r="BO138" s="52"/>
      <c r="BP138" s="52"/>
      <c r="BQ138" s="52"/>
      <c r="BR138" s="52"/>
      <c r="BS138" s="52"/>
      <c r="BT138" s="52"/>
      <c r="BU138" s="52"/>
      <c r="BV138" s="46"/>
      <c r="BW138" s="52"/>
      <c r="BX138" s="52"/>
      <c r="BY138" s="46"/>
      <c r="BZ138" s="53"/>
    </row>
    <row r="139" spans="1:78" ht="15.6" x14ac:dyDescent="0.3">
      <c r="A139" s="43" t="s">
        <v>130</v>
      </c>
      <c r="B139" s="44" t="s">
        <v>193</v>
      </c>
      <c r="C139" s="45" t="s">
        <v>44</v>
      </c>
      <c r="D139" s="45" t="s">
        <v>225</v>
      </c>
      <c r="E139" s="127">
        <v>2009</v>
      </c>
      <c r="F139" s="46">
        <v>211</v>
      </c>
      <c r="G139" s="55" t="s">
        <v>89</v>
      </c>
      <c r="H139" s="47">
        <v>3.5</v>
      </c>
      <c r="I139" s="47">
        <v>0.875</v>
      </c>
      <c r="J139" s="47">
        <f t="shared" si="0"/>
        <v>0</v>
      </c>
      <c r="K139" s="47">
        <f t="shared" si="1"/>
        <v>0.875</v>
      </c>
      <c r="L139" s="46"/>
      <c r="M139" s="48"/>
      <c r="N139" s="48"/>
      <c r="O139" s="48"/>
      <c r="P139" s="48" t="s">
        <v>43</v>
      </c>
      <c r="Q139" s="48">
        <v>0</v>
      </c>
      <c r="R139" s="48"/>
      <c r="S139" s="48"/>
      <c r="T139" s="48"/>
      <c r="U139" s="49"/>
      <c r="V139" s="51"/>
      <c r="W139" s="51"/>
      <c r="X139" s="51"/>
      <c r="Y139" s="51"/>
      <c r="Z139" s="51"/>
      <c r="AA139" s="51"/>
      <c r="AB139" s="51"/>
      <c r="AC139" s="51"/>
      <c r="AD139" s="51"/>
      <c r="AE139" s="50"/>
      <c r="AF139" s="50"/>
      <c r="AG139" s="50"/>
      <c r="AH139" s="50"/>
      <c r="AI139" s="50"/>
      <c r="AJ139" s="50"/>
      <c r="AK139" s="50"/>
      <c r="AL139" s="50"/>
      <c r="AM139" s="50"/>
      <c r="AN139" s="50"/>
      <c r="AO139" s="50"/>
      <c r="AP139" s="46"/>
      <c r="AQ139" s="46"/>
      <c r="AR139" s="46"/>
      <c r="AS139" s="46"/>
      <c r="AT139" s="46"/>
      <c r="AU139" s="46"/>
      <c r="AV139" s="46"/>
      <c r="AW139" s="46"/>
      <c r="AX139" s="46"/>
      <c r="AY139" s="47"/>
      <c r="AZ139" s="47"/>
      <c r="BA139" s="47"/>
      <c r="BB139" s="47"/>
      <c r="BC139" s="47"/>
      <c r="BD139" s="47"/>
      <c r="BE139" s="47"/>
      <c r="BF139" s="47"/>
      <c r="BG139" s="47"/>
      <c r="BH139" s="46"/>
      <c r="BI139" s="46"/>
      <c r="BJ139" s="46"/>
      <c r="BK139" s="46"/>
      <c r="BL139" s="46"/>
      <c r="BM139" s="46"/>
      <c r="BN139" s="47"/>
      <c r="BO139" s="47"/>
      <c r="BP139" s="47"/>
      <c r="BQ139" s="47"/>
      <c r="BR139" s="47"/>
      <c r="BS139" s="47"/>
      <c r="BT139" s="57"/>
      <c r="BU139" s="52"/>
      <c r="BV139" s="46"/>
      <c r="BW139" s="57"/>
      <c r="BX139" s="52"/>
      <c r="BY139" s="46"/>
      <c r="BZ139" s="53"/>
    </row>
    <row r="140" spans="1:78" ht="15.6" x14ac:dyDescent="0.3">
      <c r="A140" s="43" t="s">
        <v>130</v>
      </c>
      <c r="B140" s="46" t="s">
        <v>193</v>
      </c>
      <c r="C140" s="45" t="s">
        <v>105</v>
      </c>
      <c r="D140" s="45" t="s">
        <v>226</v>
      </c>
      <c r="E140" s="127">
        <v>2007</v>
      </c>
      <c r="F140" s="46">
        <v>69</v>
      </c>
      <c r="G140" s="55" t="s">
        <v>149</v>
      </c>
      <c r="H140" s="47">
        <v>4</v>
      </c>
      <c r="I140" s="47">
        <v>1</v>
      </c>
      <c r="J140" s="47">
        <f t="shared" si="0"/>
        <v>0</v>
      </c>
      <c r="K140" s="47">
        <f t="shared" si="1"/>
        <v>1</v>
      </c>
      <c r="L140" s="46"/>
      <c r="M140" s="48"/>
      <c r="N140" s="48"/>
      <c r="O140" s="48"/>
      <c r="P140" s="48"/>
      <c r="Q140" s="48"/>
      <c r="R140" s="48"/>
      <c r="S140" s="48"/>
      <c r="T140" s="48"/>
      <c r="U140" s="49"/>
      <c r="V140" s="51"/>
      <c r="W140" s="51"/>
      <c r="X140" s="51"/>
      <c r="Y140" s="51"/>
      <c r="Z140" s="51"/>
      <c r="AA140" s="51"/>
      <c r="AB140" s="51"/>
      <c r="AC140" s="51"/>
      <c r="AD140" s="51"/>
      <c r="AE140" s="50"/>
      <c r="AF140" s="50"/>
      <c r="AG140" s="50"/>
      <c r="AH140" s="50"/>
      <c r="AI140" s="50"/>
      <c r="AJ140" s="50"/>
      <c r="AK140" s="50"/>
      <c r="AL140" s="50"/>
      <c r="AM140" s="50"/>
      <c r="AN140" s="50"/>
      <c r="AO140" s="50"/>
      <c r="AP140" s="46"/>
      <c r="AQ140" s="46"/>
      <c r="AR140" s="46"/>
      <c r="AS140" s="46"/>
      <c r="AT140" s="46"/>
      <c r="AU140" s="46"/>
      <c r="AV140" s="46"/>
      <c r="AW140" s="46"/>
      <c r="AX140" s="46"/>
      <c r="AY140" s="52"/>
      <c r="AZ140" s="52"/>
      <c r="BA140" s="52"/>
      <c r="BB140" s="52"/>
      <c r="BC140" s="52"/>
      <c r="BD140" s="52"/>
      <c r="BE140" s="52"/>
      <c r="BF140" s="52"/>
      <c r="BG140" s="52"/>
      <c r="BH140" s="46"/>
      <c r="BI140" s="46"/>
      <c r="BJ140" s="46"/>
      <c r="BK140" s="52"/>
      <c r="BL140" s="52"/>
      <c r="BM140" s="46"/>
      <c r="BN140" s="52"/>
      <c r="BO140" s="52"/>
      <c r="BP140" s="52"/>
      <c r="BQ140" s="52"/>
      <c r="BR140" s="52"/>
      <c r="BS140" s="52"/>
      <c r="BT140" s="52"/>
      <c r="BU140" s="52"/>
      <c r="BV140" s="46"/>
      <c r="BW140" s="52"/>
      <c r="BX140" s="52"/>
      <c r="BY140" s="46"/>
      <c r="BZ140" s="53"/>
    </row>
    <row r="141" spans="1:78" ht="15.6" x14ac:dyDescent="0.3">
      <c r="A141" s="97" t="s">
        <v>130</v>
      </c>
      <c r="B141" s="44" t="s">
        <v>176</v>
      </c>
      <c r="C141" s="96" t="s">
        <v>39</v>
      </c>
      <c r="D141" s="45" t="s">
        <v>177</v>
      </c>
      <c r="E141" s="127">
        <v>2009</v>
      </c>
      <c r="F141" s="46">
        <v>522</v>
      </c>
      <c r="G141" s="55" t="s">
        <v>149</v>
      </c>
      <c r="H141" s="47">
        <v>0</v>
      </c>
      <c r="I141" s="47">
        <v>0</v>
      </c>
      <c r="J141" s="47">
        <f>SUM(M141:BZ141)</f>
        <v>0</v>
      </c>
      <c r="K141" s="47">
        <f>I141+J141</f>
        <v>0</v>
      </c>
      <c r="L141" s="44"/>
      <c r="M141" s="48"/>
      <c r="N141" s="48"/>
      <c r="O141" s="48"/>
      <c r="P141" s="48"/>
      <c r="Q141" s="48"/>
      <c r="R141" s="48"/>
      <c r="S141" s="48"/>
      <c r="T141" s="48"/>
      <c r="U141" s="49"/>
      <c r="V141" s="51"/>
      <c r="W141" s="51"/>
      <c r="X141" s="51"/>
      <c r="Y141" s="51"/>
      <c r="Z141" s="51"/>
      <c r="AA141" s="51"/>
      <c r="AB141" s="51"/>
      <c r="AC141" s="51"/>
      <c r="AD141" s="51"/>
      <c r="AE141" s="50"/>
      <c r="AF141" s="50"/>
      <c r="AG141" s="50"/>
      <c r="AH141" s="50"/>
      <c r="AI141" s="50"/>
      <c r="AJ141" s="50"/>
      <c r="AK141" s="50"/>
      <c r="AL141" s="50"/>
      <c r="AM141" s="50"/>
      <c r="AN141" s="50"/>
      <c r="AO141" s="50"/>
      <c r="AP141" s="46"/>
      <c r="AQ141" s="46"/>
      <c r="AR141" s="46"/>
      <c r="AS141" s="46"/>
      <c r="AT141" s="46"/>
      <c r="AU141" s="46"/>
      <c r="AV141" s="46"/>
      <c r="AW141" s="46"/>
      <c r="AX141" s="46"/>
      <c r="AY141" s="47"/>
      <c r="AZ141" s="47"/>
      <c r="BA141" s="47"/>
      <c r="BB141" s="47"/>
      <c r="BC141" s="47"/>
      <c r="BD141" s="47"/>
      <c r="BE141" s="47"/>
      <c r="BF141" s="47"/>
      <c r="BG141" s="47"/>
      <c r="BH141" s="46"/>
      <c r="BI141" s="46"/>
      <c r="BJ141" s="46"/>
      <c r="BK141" s="46"/>
      <c r="BL141" s="46"/>
      <c r="BM141" s="46"/>
      <c r="BN141" s="47"/>
      <c r="BO141" s="47"/>
      <c r="BP141" s="47"/>
      <c r="BQ141" s="47"/>
      <c r="BR141" s="47"/>
      <c r="BS141" s="47"/>
      <c r="BT141" s="57"/>
      <c r="BU141" s="52"/>
      <c r="BV141" s="46"/>
      <c r="BW141" s="57"/>
      <c r="BX141" s="52"/>
      <c r="BY141" s="46"/>
      <c r="BZ141" s="53"/>
    </row>
    <row r="142" spans="1:78" ht="15.6" x14ac:dyDescent="0.3">
      <c r="A142" s="43" t="s">
        <v>130</v>
      </c>
      <c r="B142" s="44" t="s">
        <v>134</v>
      </c>
      <c r="C142" s="45" t="s">
        <v>34</v>
      </c>
      <c r="D142" s="45" t="s">
        <v>227</v>
      </c>
      <c r="E142" s="127">
        <v>2007</v>
      </c>
      <c r="F142" s="46">
        <v>623</v>
      </c>
      <c r="G142" s="55" t="s">
        <v>69</v>
      </c>
      <c r="H142" s="47">
        <v>9.75</v>
      </c>
      <c r="I142" s="47">
        <v>2.4375</v>
      </c>
      <c r="J142" s="47">
        <f t="shared" si="0"/>
        <v>0</v>
      </c>
      <c r="K142" s="47">
        <f t="shared" si="1"/>
        <v>2.4375</v>
      </c>
      <c r="L142" s="46"/>
      <c r="M142" s="48"/>
      <c r="N142" s="48"/>
      <c r="O142" s="48"/>
      <c r="P142" s="48"/>
      <c r="Q142" s="48"/>
      <c r="R142" s="48"/>
      <c r="S142" s="48"/>
      <c r="T142" s="48"/>
      <c r="U142" s="49"/>
      <c r="V142" s="51"/>
      <c r="W142" s="51"/>
      <c r="X142" s="51"/>
      <c r="Y142" s="51"/>
      <c r="Z142" s="51"/>
      <c r="AA142" s="51"/>
      <c r="AB142" s="51"/>
      <c r="AC142" s="51"/>
      <c r="AD142" s="51"/>
      <c r="AE142" s="50"/>
      <c r="AF142" s="50"/>
      <c r="AG142" s="50"/>
      <c r="AH142" s="50"/>
      <c r="AI142" s="50"/>
      <c r="AJ142" s="50"/>
      <c r="AK142" s="50"/>
      <c r="AL142" s="50"/>
      <c r="AM142" s="50"/>
      <c r="AN142" s="50"/>
      <c r="AO142" s="50"/>
      <c r="AP142" s="46"/>
      <c r="AQ142" s="46"/>
      <c r="AR142" s="46"/>
      <c r="AS142" s="46"/>
      <c r="AT142" s="46"/>
      <c r="AU142" s="46"/>
      <c r="AV142" s="46"/>
      <c r="AW142" s="46"/>
      <c r="AX142" s="46"/>
      <c r="AY142" s="52"/>
      <c r="AZ142" s="52"/>
      <c r="BA142" s="52"/>
      <c r="BB142" s="52"/>
      <c r="BC142" s="52"/>
      <c r="BD142" s="52"/>
      <c r="BE142" s="52"/>
      <c r="BF142" s="52"/>
      <c r="BG142" s="52"/>
      <c r="BH142" s="46"/>
      <c r="BI142" s="46"/>
      <c r="BJ142" s="46"/>
      <c r="BK142" s="46"/>
      <c r="BL142" s="46"/>
      <c r="BM142" s="46"/>
      <c r="BN142" s="52"/>
      <c r="BO142" s="52"/>
      <c r="BP142" s="52"/>
      <c r="BQ142" s="52"/>
      <c r="BR142" s="52"/>
      <c r="BS142" s="52"/>
      <c r="BT142" s="52"/>
      <c r="BU142" s="52"/>
      <c r="BV142" s="46"/>
      <c r="BW142" s="52"/>
      <c r="BX142" s="52"/>
      <c r="BY142" s="46"/>
      <c r="BZ142" s="53"/>
    </row>
    <row r="143" spans="1:78" ht="15.6" x14ac:dyDescent="0.3">
      <c r="A143" s="97" t="s">
        <v>130</v>
      </c>
      <c r="B143" s="44" t="s">
        <v>134</v>
      </c>
      <c r="C143" s="96" t="s">
        <v>110</v>
      </c>
      <c r="D143" s="45" t="s">
        <v>183</v>
      </c>
      <c r="E143" s="127">
        <v>2009</v>
      </c>
      <c r="F143" s="46">
        <v>732</v>
      </c>
      <c r="G143" s="55" t="s">
        <v>69</v>
      </c>
      <c r="H143" s="47">
        <v>1.25</v>
      </c>
      <c r="I143" s="47">
        <v>0.3125</v>
      </c>
      <c r="J143" s="47">
        <f>SUM(M143:BZ143)</f>
        <v>0</v>
      </c>
      <c r="K143" s="47">
        <f>I143+J143</f>
        <v>0.3125</v>
      </c>
      <c r="L143" s="44"/>
      <c r="M143" s="48"/>
      <c r="N143" s="48"/>
      <c r="O143" s="48"/>
      <c r="P143" s="48"/>
      <c r="Q143" s="48"/>
      <c r="R143" s="48"/>
      <c r="S143" s="48"/>
      <c r="T143" s="48"/>
      <c r="U143" s="49"/>
      <c r="V143" s="51"/>
      <c r="W143" s="51"/>
      <c r="X143" s="51"/>
      <c r="Y143" s="51"/>
      <c r="Z143" s="51"/>
      <c r="AA143" s="51"/>
      <c r="AB143" s="51"/>
      <c r="AC143" s="51"/>
      <c r="AD143" s="51"/>
      <c r="AE143" s="50"/>
      <c r="AF143" s="50"/>
      <c r="AG143" s="50"/>
      <c r="AH143" s="50"/>
      <c r="AI143" s="50"/>
      <c r="AJ143" s="50"/>
      <c r="AK143" s="50"/>
      <c r="AL143" s="50"/>
      <c r="AM143" s="50"/>
      <c r="AN143" s="50"/>
      <c r="AO143" s="50"/>
      <c r="AP143" s="46"/>
      <c r="AQ143" s="46"/>
      <c r="AR143" s="46"/>
      <c r="AS143" s="46"/>
      <c r="AT143" s="46"/>
      <c r="AU143" s="46"/>
      <c r="AV143" s="46"/>
      <c r="AW143" s="46"/>
      <c r="AX143" s="46"/>
      <c r="AY143" s="47"/>
      <c r="AZ143" s="47"/>
      <c r="BA143" s="47"/>
      <c r="BB143" s="47"/>
      <c r="BC143" s="47"/>
      <c r="BD143" s="47"/>
      <c r="BE143" s="47"/>
      <c r="BF143" s="47"/>
      <c r="BG143" s="47"/>
      <c r="BH143" s="46"/>
      <c r="BI143" s="46"/>
      <c r="BJ143" s="46"/>
      <c r="BK143" s="46"/>
      <c r="BL143" s="46"/>
      <c r="BM143" s="46"/>
      <c r="BN143" s="47"/>
      <c r="BO143" s="47"/>
      <c r="BP143" s="47"/>
      <c r="BQ143" s="47"/>
      <c r="BR143" s="47"/>
      <c r="BS143" s="47"/>
      <c r="BT143" s="57"/>
      <c r="BU143" s="52"/>
      <c r="BV143" s="46"/>
      <c r="BW143" s="57"/>
      <c r="BX143" s="52"/>
      <c r="BY143" s="46"/>
      <c r="BZ143" s="53"/>
    </row>
    <row r="144" spans="1:78" ht="15.6" x14ac:dyDescent="0.3">
      <c r="A144" s="43" t="s">
        <v>191</v>
      </c>
      <c r="B144" s="44" t="s">
        <v>193</v>
      </c>
      <c r="C144" s="45" t="s">
        <v>105</v>
      </c>
      <c r="D144" s="45" t="s">
        <v>228</v>
      </c>
      <c r="E144" s="127">
        <v>2009</v>
      </c>
      <c r="F144" s="46">
        <v>57</v>
      </c>
      <c r="G144" s="55" t="s">
        <v>146</v>
      </c>
      <c r="H144" s="47">
        <v>30.25</v>
      </c>
      <c r="I144" s="47">
        <v>7.5625</v>
      </c>
      <c r="J144" s="47">
        <f t="shared" si="0"/>
        <v>19</v>
      </c>
      <c r="K144" s="47">
        <f t="shared" si="1"/>
        <v>26.5625</v>
      </c>
      <c r="L144" s="46"/>
      <c r="M144" s="48" t="s">
        <v>42</v>
      </c>
      <c r="N144" s="48">
        <v>7</v>
      </c>
      <c r="O144" s="48"/>
      <c r="P144" s="48" t="s">
        <v>42</v>
      </c>
      <c r="Q144" s="48">
        <v>7</v>
      </c>
      <c r="R144" s="48"/>
      <c r="S144" s="48" t="s">
        <v>49</v>
      </c>
      <c r="T144" s="48">
        <v>3</v>
      </c>
      <c r="U144" s="49"/>
      <c r="V144" s="51"/>
      <c r="W144" s="51"/>
      <c r="X144" s="51"/>
      <c r="Y144" s="51"/>
      <c r="Z144" s="51"/>
      <c r="AA144" s="51"/>
      <c r="AB144" s="51" t="s">
        <v>229</v>
      </c>
      <c r="AC144" s="51">
        <v>0</v>
      </c>
      <c r="AD144" s="51">
        <v>0</v>
      </c>
      <c r="AE144" s="50"/>
      <c r="AF144" s="50"/>
      <c r="AG144" s="50"/>
      <c r="AH144" s="50" t="s">
        <v>37</v>
      </c>
      <c r="AI144" s="50">
        <v>2</v>
      </c>
      <c r="AJ144" s="50"/>
      <c r="AK144" s="50"/>
      <c r="AL144" s="50"/>
      <c r="AM144" s="50"/>
      <c r="AN144" s="50"/>
      <c r="AO144" s="50"/>
      <c r="AP144" s="46"/>
      <c r="AQ144" s="46"/>
      <c r="AR144" s="46"/>
      <c r="AS144" s="46"/>
      <c r="AT144" s="46"/>
      <c r="AU144" s="46"/>
      <c r="AV144" s="46"/>
      <c r="AW144" s="46"/>
      <c r="AX144" s="46"/>
      <c r="AY144" s="47"/>
      <c r="AZ144" s="47"/>
      <c r="BA144" s="47"/>
      <c r="BB144" s="47"/>
      <c r="BC144" s="47"/>
      <c r="BD144" s="47"/>
      <c r="BE144" s="47"/>
      <c r="BF144" s="47"/>
      <c r="BG144" s="47"/>
      <c r="BH144" s="46"/>
      <c r="BI144" s="46"/>
      <c r="BJ144" s="46"/>
      <c r="BK144" s="52"/>
      <c r="BL144" s="52"/>
      <c r="BM144" s="46"/>
      <c r="BN144" s="47"/>
      <c r="BO144" s="47"/>
      <c r="BP144" s="47"/>
      <c r="BQ144" s="47"/>
      <c r="BR144" s="47"/>
      <c r="BS144" s="47"/>
      <c r="BT144" s="57"/>
      <c r="BU144" s="52"/>
      <c r="BV144" s="46"/>
      <c r="BW144" s="57"/>
      <c r="BX144" s="52"/>
      <c r="BY144" s="46"/>
      <c r="BZ144" s="53"/>
    </row>
    <row r="145" spans="1:78" ht="15.6" x14ac:dyDescent="0.3">
      <c r="A145" s="43" t="s">
        <v>191</v>
      </c>
      <c r="B145" s="44" t="s">
        <v>134</v>
      </c>
      <c r="C145" s="45" t="s">
        <v>76</v>
      </c>
      <c r="D145" s="45" t="s">
        <v>230</v>
      </c>
      <c r="E145" s="127">
        <v>2009</v>
      </c>
      <c r="F145" s="46">
        <v>318</v>
      </c>
      <c r="G145" s="46" t="s">
        <v>41</v>
      </c>
      <c r="H145" s="47">
        <v>46</v>
      </c>
      <c r="I145" s="47">
        <v>11.5</v>
      </c>
      <c r="J145" s="47">
        <f t="shared" si="0"/>
        <v>48</v>
      </c>
      <c r="K145" s="47">
        <f t="shared" si="1"/>
        <v>59.5</v>
      </c>
      <c r="L145" s="44"/>
      <c r="M145" s="48" t="s">
        <v>47</v>
      </c>
      <c r="N145" s="48">
        <v>5</v>
      </c>
      <c r="O145" s="48"/>
      <c r="P145" s="48" t="s">
        <v>42</v>
      </c>
      <c r="Q145" s="48">
        <v>7</v>
      </c>
      <c r="R145" s="48"/>
      <c r="S145" s="48" t="s">
        <v>42</v>
      </c>
      <c r="T145" s="48">
        <v>7</v>
      </c>
      <c r="U145" s="49"/>
      <c r="V145" s="51"/>
      <c r="W145" s="51"/>
      <c r="X145" s="51"/>
      <c r="Y145" s="51"/>
      <c r="Z145" s="51"/>
      <c r="AA145" s="51"/>
      <c r="AB145" s="51" t="s">
        <v>47</v>
      </c>
      <c r="AC145" s="51">
        <v>12</v>
      </c>
      <c r="AD145" s="51">
        <v>1</v>
      </c>
      <c r="AE145" s="50" t="s">
        <v>42</v>
      </c>
      <c r="AF145" s="50">
        <v>15</v>
      </c>
      <c r="AG145" s="50">
        <v>1</v>
      </c>
      <c r="AH145" s="50"/>
      <c r="AI145" s="50"/>
      <c r="AJ145" s="50"/>
      <c r="AK145" s="50"/>
      <c r="AL145" s="50"/>
      <c r="AM145" s="50"/>
      <c r="AN145" s="50"/>
      <c r="AO145" s="50"/>
      <c r="AP145" s="46"/>
      <c r="AQ145" s="46"/>
      <c r="AR145" s="46"/>
      <c r="AS145" s="46"/>
      <c r="AT145" s="46"/>
      <c r="AU145" s="46"/>
      <c r="AV145" s="46"/>
      <c r="AW145" s="46"/>
      <c r="AX145" s="46"/>
      <c r="AY145" s="47"/>
      <c r="AZ145" s="47"/>
      <c r="BA145" s="47"/>
      <c r="BB145" s="57"/>
      <c r="BC145" s="52"/>
      <c r="BD145" s="57"/>
      <c r="BE145" s="57"/>
      <c r="BF145" s="52"/>
      <c r="BG145" s="57"/>
      <c r="BH145" s="52"/>
      <c r="BI145" s="52"/>
      <c r="BJ145" s="52"/>
      <c r="BK145" s="52"/>
      <c r="BL145" s="52"/>
      <c r="BM145" s="52"/>
      <c r="BN145" s="57"/>
      <c r="BO145" s="57"/>
      <c r="BP145" s="57"/>
      <c r="BQ145" s="57"/>
      <c r="BR145" s="57"/>
      <c r="BS145" s="57"/>
      <c r="BT145" s="57"/>
      <c r="BU145" s="52"/>
      <c r="BV145" s="46"/>
      <c r="BW145" s="57"/>
      <c r="BX145" s="52"/>
      <c r="BY145" s="46"/>
      <c r="BZ145" s="53"/>
    </row>
    <row r="146" spans="1:78" ht="15.6" x14ac:dyDescent="0.3">
      <c r="A146" s="43" t="s">
        <v>191</v>
      </c>
      <c r="B146" s="44" t="s">
        <v>193</v>
      </c>
      <c r="C146" s="45" t="s">
        <v>44</v>
      </c>
      <c r="D146" s="45" t="s">
        <v>231</v>
      </c>
      <c r="E146" s="127">
        <v>2008</v>
      </c>
      <c r="F146" s="46">
        <v>208</v>
      </c>
      <c r="G146" s="55" t="s">
        <v>149</v>
      </c>
      <c r="H146" s="47">
        <v>29.25</v>
      </c>
      <c r="I146" s="47">
        <v>7.3125</v>
      </c>
      <c r="J146" s="47">
        <f t="shared" si="0"/>
        <v>13</v>
      </c>
      <c r="K146" s="47">
        <f t="shared" si="1"/>
        <v>20.3125</v>
      </c>
      <c r="L146" s="46"/>
      <c r="M146" s="48" t="s">
        <v>54</v>
      </c>
      <c r="N146" s="48">
        <v>0</v>
      </c>
      <c r="O146" s="48"/>
      <c r="P146" s="48" t="s">
        <v>47</v>
      </c>
      <c r="Q146" s="48">
        <v>5</v>
      </c>
      <c r="R146" s="48"/>
      <c r="S146" s="48" t="s">
        <v>54</v>
      </c>
      <c r="T146" s="48">
        <v>0</v>
      </c>
      <c r="U146" s="49"/>
      <c r="V146" s="51"/>
      <c r="W146" s="51"/>
      <c r="X146" s="51"/>
      <c r="Y146" s="51"/>
      <c r="Z146" s="51"/>
      <c r="AA146" s="51"/>
      <c r="AB146" s="51"/>
      <c r="AC146" s="51"/>
      <c r="AD146" s="51"/>
      <c r="AE146" s="50" t="s">
        <v>232</v>
      </c>
      <c r="AF146" s="50">
        <v>0</v>
      </c>
      <c r="AG146" s="50"/>
      <c r="AH146" s="50" t="s">
        <v>47</v>
      </c>
      <c r="AI146" s="50">
        <v>8</v>
      </c>
      <c r="AJ146" s="50"/>
      <c r="AK146" s="50"/>
      <c r="AL146" s="50"/>
      <c r="AM146" s="50"/>
      <c r="AN146" s="50"/>
      <c r="AO146" s="50"/>
      <c r="AP146" s="52"/>
      <c r="AQ146" s="52"/>
      <c r="AR146" s="52"/>
      <c r="AS146" s="46"/>
      <c r="AT146" s="46"/>
      <c r="AU146" s="46"/>
      <c r="AV146" s="46"/>
      <c r="AW146" s="46"/>
      <c r="AX146" s="46"/>
      <c r="AY146" s="52"/>
      <c r="AZ146" s="52"/>
      <c r="BA146" s="52"/>
      <c r="BB146" s="52"/>
      <c r="BC146" s="52"/>
      <c r="BD146" s="52"/>
      <c r="BE146" s="52"/>
      <c r="BF146" s="52"/>
      <c r="BG146" s="52"/>
      <c r="BH146" s="46"/>
      <c r="BI146" s="46"/>
      <c r="BJ146" s="46"/>
      <c r="BK146" s="46"/>
      <c r="BL146" s="46"/>
      <c r="BM146" s="46"/>
      <c r="BN146" s="52"/>
      <c r="BO146" s="52"/>
      <c r="BP146" s="52"/>
      <c r="BQ146" s="52"/>
      <c r="BR146" s="52"/>
      <c r="BS146" s="52"/>
      <c r="BT146" s="52"/>
      <c r="BU146" s="52"/>
      <c r="BV146" s="46"/>
      <c r="BW146" s="52"/>
      <c r="BX146" s="52"/>
      <c r="BY146" s="46"/>
      <c r="BZ146" s="53"/>
    </row>
    <row r="147" spans="1:78" ht="15.6" x14ac:dyDescent="0.3">
      <c r="A147" s="43" t="s">
        <v>191</v>
      </c>
      <c r="B147" s="44" t="s">
        <v>134</v>
      </c>
      <c r="C147" s="45" t="s">
        <v>110</v>
      </c>
      <c r="D147" s="45" t="s">
        <v>233</v>
      </c>
      <c r="E147" s="127">
        <v>2009</v>
      </c>
      <c r="F147" s="46">
        <v>722</v>
      </c>
      <c r="G147" s="46" t="s">
        <v>79</v>
      </c>
      <c r="H147" s="47">
        <v>9</v>
      </c>
      <c r="I147" s="47">
        <v>2.25</v>
      </c>
      <c r="J147" s="47">
        <f t="shared" si="0"/>
        <v>3</v>
      </c>
      <c r="K147" s="47">
        <f t="shared" si="1"/>
        <v>5.25</v>
      </c>
      <c r="L147" s="44"/>
      <c r="M147" s="48"/>
      <c r="N147" s="48"/>
      <c r="O147" s="48"/>
      <c r="P147" s="48" t="s">
        <v>49</v>
      </c>
      <c r="Q147" s="48">
        <v>3</v>
      </c>
      <c r="R147" s="48"/>
      <c r="S147" s="48" t="s">
        <v>37</v>
      </c>
      <c r="T147" s="48">
        <v>0</v>
      </c>
      <c r="U147" s="49"/>
      <c r="V147" s="51"/>
      <c r="W147" s="51"/>
      <c r="X147" s="51"/>
      <c r="Y147" s="51"/>
      <c r="Z147" s="51"/>
      <c r="AA147" s="51"/>
      <c r="AB147" s="51"/>
      <c r="AC147" s="51"/>
      <c r="AD147" s="51"/>
      <c r="AE147" s="50"/>
      <c r="AF147" s="50"/>
      <c r="AG147" s="50"/>
      <c r="AH147" s="50"/>
      <c r="AI147" s="50"/>
      <c r="AJ147" s="50"/>
      <c r="AK147" s="50"/>
      <c r="AL147" s="50"/>
      <c r="AM147" s="50"/>
      <c r="AN147" s="50"/>
      <c r="AO147" s="50"/>
      <c r="AP147" s="46"/>
      <c r="AQ147" s="46"/>
      <c r="AR147" s="46"/>
      <c r="AS147" s="46"/>
      <c r="AT147" s="46"/>
      <c r="AU147" s="46"/>
      <c r="AV147" s="46"/>
      <c r="AW147" s="46"/>
      <c r="AX147" s="46"/>
      <c r="AY147" s="47"/>
      <c r="AZ147" s="47"/>
      <c r="BA147" s="47"/>
      <c r="BB147" s="47"/>
      <c r="BC147" s="47"/>
      <c r="BD147" s="47"/>
      <c r="BE147" s="47"/>
      <c r="BF147" s="47"/>
      <c r="BG147" s="47"/>
      <c r="BH147" s="46"/>
      <c r="BI147" s="46"/>
      <c r="BJ147" s="46"/>
      <c r="BK147" s="46"/>
      <c r="BL147" s="46"/>
      <c r="BM147" s="46"/>
      <c r="BN147" s="47"/>
      <c r="BO147" s="47"/>
      <c r="BP147" s="47"/>
      <c r="BQ147" s="47"/>
      <c r="BR147" s="47"/>
      <c r="BS147" s="47"/>
      <c r="BT147" s="57"/>
      <c r="BU147" s="52"/>
      <c r="BV147" s="46"/>
      <c r="BW147" s="57"/>
      <c r="BX147" s="52"/>
      <c r="BY147" s="46"/>
      <c r="BZ147" s="53"/>
    </row>
    <row r="148" spans="1:78" ht="15.6" x14ac:dyDescent="0.3">
      <c r="A148" s="43" t="s">
        <v>191</v>
      </c>
      <c r="B148" s="44" t="s">
        <v>193</v>
      </c>
      <c r="C148" s="45" t="s">
        <v>44</v>
      </c>
      <c r="D148" s="45" t="s">
        <v>234</v>
      </c>
      <c r="E148" s="127">
        <v>2007</v>
      </c>
      <c r="F148" s="46">
        <v>256</v>
      </c>
      <c r="G148" s="55" t="s">
        <v>149</v>
      </c>
      <c r="H148" s="47">
        <v>1.5</v>
      </c>
      <c r="I148" s="47">
        <v>0.375</v>
      </c>
      <c r="J148" s="47">
        <f t="shared" si="0"/>
        <v>3</v>
      </c>
      <c r="K148" s="47">
        <f t="shared" si="1"/>
        <v>3.375</v>
      </c>
      <c r="L148" s="46"/>
      <c r="M148" s="48" t="s">
        <v>37</v>
      </c>
      <c r="N148" s="48">
        <v>0</v>
      </c>
      <c r="O148" s="48"/>
      <c r="P148" s="48" t="s">
        <v>49</v>
      </c>
      <c r="Q148" s="48">
        <v>3</v>
      </c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52"/>
      <c r="AF148" s="52"/>
      <c r="AG148" s="52"/>
      <c r="AH148" s="52"/>
      <c r="AI148" s="52"/>
      <c r="AJ148" s="52"/>
      <c r="AK148" s="52"/>
      <c r="AL148" s="52"/>
      <c r="AM148" s="52"/>
      <c r="AN148" s="52"/>
      <c r="AO148" s="52"/>
      <c r="AP148" s="46"/>
      <c r="AQ148" s="46"/>
      <c r="AR148" s="46"/>
      <c r="AS148" s="46"/>
      <c r="AT148" s="46"/>
      <c r="AU148" s="46"/>
      <c r="AV148" s="46"/>
      <c r="AW148" s="46"/>
      <c r="AX148" s="46"/>
      <c r="AY148" s="52"/>
      <c r="AZ148" s="52"/>
      <c r="BA148" s="52"/>
      <c r="BB148" s="52"/>
      <c r="BC148" s="52"/>
      <c r="BD148" s="52"/>
      <c r="BE148" s="52"/>
      <c r="BF148" s="52"/>
      <c r="BG148" s="52"/>
      <c r="BH148" s="46"/>
      <c r="BI148" s="46"/>
      <c r="BJ148" s="46"/>
      <c r="BK148" s="46"/>
      <c r="BL148" s="46"/>
      <c r="BM148" s="46"/>
      <c r="BN148" s="52"/>
      <c r="BO148" s="52"/>
      <c r="BP148" s="52"/>
      <c r="BQ148" s="52"/>
      <c r="BR148" s="52"/>
      <c r="BS148" s="52"/>
      <c r="BT148" s="52"/>
      <c r="BU148" s="52"/>
      <c r="BV148" s="46"/>
      <c r="BW148" s="52"/>
      <c r="BX148" s="52"/>
      <c r="BY148" s="46"/>
      <c r="BZ148" s="53"/>
    </row>
    <row r="149" spans="1:78" ht="15.6" x14ac:dyDescent="0.3">
      <c r="A149" s="43" t="s">
        <v>191</v>
      </c>
      <c r="B149" s="44" t="s">
        <v>134</v>
      </c>
      <c r="C149" s="45" t="s">
        <v>110</v>
      </c>
      <c r="D149" s="45" t="s">
        <v>235</v>
      </c>
      <c r="E149" s="127">
        <v>2008</v>
      </c>
      <c r="F149" s="46">
        <v>730</v>
      </c>
      <c r="G149" s="55" t="s">
        <v>69</v>
      </c>
      <c r="H149" s="47">
        <v>12.5</v>
      </c>
      <c r="I149" s="47">
        <v>3.125</v>
      </c>
      <c r="J149" s="47">
        <f t="shared" si="0"/>
        <v>0</v>
      </c>
      <c r="K149" s="47">
        <f t="shared" si="1"/>
        <v>3.125</v>
      </c>
      <c r="L149" s="44"/>
      <c r="M149" s="48"/>
      <c r="N149" s="48"/>
      <c r="O149" s="48"/>
      <c r="P149" s="48"/>
      <c r="Q149" s="48"/>
      <c r="R149" s="48"/>
      <c r="S149" s="48"/>
      <c r="T149" s="48"/>
      <c r="U149" s="49"/>
      <c r="V149" s="51"/>
      <c r="W149" s="51"/>
      <c r="X149" s="51"/>
      <c r="Y149" s="51"/>
      <c r="Z149" s="51"/>
      <c r="AA149" s="51"/>
      <c r="AB149" s="51"/>
      <c r="AC149" s="51"/>
      <c r="AD149" s="51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46"/>
      <c r="AQ149" s="46"/>
      <c r="AR149" s="46"/>
      <c r="AS149" s="46"/>
      <c r="AT149" s="46"/>
      <c r="AU149" s="46"/>
      <c r="AV149" s="46"/>
      <c r="AW149" s="46"/>
      <c r="AX149" s="46"/>
      <c r="AY149" s="52"/>
      <c r="AZ149" s="52"/>
      <c r="BA149" s="52"/>
      <c r="BB149" s="52"/>
      <c r="BC149" s="52"/>
      <c r="BD149" s="52"/>
      <c r="BE149" s="52"/>
      <c r="BF149" s="52"/>
      <c r="BG149" s="52"/>
      <c r="BH149" s="46"/>
      <c r="BI149" s="46"/>
      <c r="BJ149" s="46"/>
      <c r="BK149" s="46"/>
      <c r="BL149" s="46"/>
      <c r="BM149" s="46"/>
      <c r="BN149" s="52"/>
      <c r="BO149" s="52"/>
      <c r="BP149" s="52"/>
      <c r="BQ149" s="52"/>
      <c r="BR149" s="52"/>
      <c r="BS149" s="52"/>
      <c r="BT149" s="52"/>
      <c r="BU149" s="52"/>
      <c r="BV149" s="46"/>
      <c r="BW149" s="52"/>
      <c r="BX149" s="52"/>
      <c r="BY149" s="46"/>
      <c r="BZ149" s="53"/>
    </row>
    <row r="150" spans="1:78" ht="15.6" x14ac:dyDescent="0.3">
      <c r="A150" s="43" t="s">
        <v>191</v>
      </c>
      <c r="B150" s="44" t="s">
        <v>204</v>
      </c>
      <c r="C150" s="45" t="s">
        <v>34</v>
      </c>
      <c r="D150" s="45" t="s">
        <v>236</v>
      </c>
      <c r="E150" s="127">
        <v>2009</v>
      </c>
      <c r="F150" s="46">
        <v>635</v>
      </c>
      <c r="G150" s="55" t="s">
        <v>237</v>
      </c>
      <c r="H150" s="47">
        <v>54.0625</v>
      </c>
      <c r="I150" s="47">
        <v>13.515625</v>
      </c>
      <c r="J150" s="47">
        <f t="shared" si="0"/>
        <v>3</v>
      </c>
      <c r="K150" s="47">
        <f t="shared" si="1"/>
        <v>16.515625</v>
      </c>
      <c r="L150" s="46"/>
      <c r="M150" s="48" t="s">
        <v>49</v>
      </c>
      <c r="N150" s="48">
        <v>3</v>
      </c>
      <c r="O150" s="48"/>
      <c r="P150" s="48"/>
      <c r="Q150" s="48"/>
      <c r="R150" s="48"/>
      <c r="S150" s="48" t="s">
        <v>37</v>
      </c>
      <c r="T150" s="48">
        <v>0</v>
      </c>
      <c r="U150" s="49"/>
      <c r="V150" s="51"/>
      <c r="W150" s="51"/>
      <c r="X150" s="51"/>
      <c r="Y150" s="51"/>
      <c r="Z150" s="51"/>
      <c r="AA150" s="51"/>
      <c r="AB150" s="51"/>
      <c r="AC150" s="51"/>
      <c r="AD150" s="51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46"/>
      <c r="AQ150" s="46"/>
      <c r="AR150" s="46"/>
      <c r="AS150" s="46"/>
      <c r="AT150" s="46"/>
      <c r="AU150" s="46"/>
      <c r="AV150" s="52"/>
      <c r="AW150" s="52"/>
      <c r="AX150" s="46"/>
      <c r="AY150" s="57"/>
      <c r="AZ150" s="52"/>
      <c r="BA150" s="47"/>
      <c r="BB150" s="47"/>
      <c r="BC150" s="47"/>
      <c r="BD150" s="47"/>
      <c r="BE150" s="47"/>
      <c r="BF150" s="47"/>
      <c r="BG150" s="47"/>
      <c r="BH150" s="46"/>
      <c r="BI150" s="46"/>
      <c r="BJ150" s="46"/>
      <c r="BK150" s="46"/>
      <c r="BL150" s="46"/>
      <c r="BM150" s="46"/>
      <c r="BN150" s="47"/>
      <c r="BO150" s="47"/>
      <c r="BP150" s="47"/>
      <c r="BQ150" s="47"/>
      <c r="BR150" s="47"/>
      <c r="BS150" s="47"/>
      <c r="BT150" s="57"/>
      <c r="BU150" s="52"/>
      <c r="BV150" s="46"/>
      <c r="BW150" s="57"/>
      <c r="BX150" s="52"/>
      <c r="BY150" s="46"/>
      <c r="BZ150" s="53"/>
    </row>
    <row r="151" spans="1:78" ht="15.6" x14ac:dyDescent="0.3">
      <c r="A151" s="43" t="s">
        <v>191</v>
      </c>
      <c r="B151" s="44" t="s">
        <v>134</v>
      </c>
      <c r="C151" s="45" t="s">
        <v>76</v>
      </c>
      <c r="D151" s="45" t="s">
        <v>238</v>
      </c>
      <c r="E151" s="127">
        <v>2008</v>
      </c>
      <c r="F151" s="46">
        <v>334</v>
      </c>
      <c r="G151" s="55" t="s">
        <v>69</v>
      </c>
      <c r="H151" s="47">
        <v>64.1875</v>
      </c>
      <c r="I151" s="47">
        <v>16.046875</v>
      </c>
      <c r="J151" s="47">
        <f t="shared" si="0"/>
        <v>19</v>
      </c>
      <c r="K151" s="47">
        <f t="shared" si="1"/>
        <v>35.046875</v>
      </c>
      <c r="L151" s="44" t="s">
        <v>195</v>
      </c>
      <c r="M151" s="48" t="s">
        <v>42</v>
      </c>
      <c r="N151" s="48">
        <v>7</v>
      </c>
      <c r="O151" s="48"/>
      <c r="P151" s="48" t="s">
        <v>47</v>
      </c>
      <c r="Q151" s="48">
        <v>5</v>
      </c>
      <c r="R151" s="48"/>
      <c r="S151" s="48"/>
      <c r="T151" s="48"/>
      <c r="U151" s="49"/>
      <c r="V151" s="51"/>
      <c r="W151" s="51"/>
      <c r="X151" s="51"/>
      <c r="Y151" s="51"/>
      <c r="Z151" s="51"/>
      <c r="AA151" s="51"/>
      <c r="AB151" s="51" t="s">
        <v>54</v>
      </c>
      <c r="AC151" s="51">
        <v>6</v>
      </c>
      <c r="AD151" s="51">
        <v>1</v>
      </c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46"/>
      <c r="AQ151" s="46"/>
      <c r="AR151" s="46"/>
      <c r="AS151" s="46"/>
      <c r="AT151" s="46"/>
      <c r="AU151" s="46"/>
      <c r="AV151" s="46"/>
      <c r="AW151" s="46"/>
      <c r="AX151" s="46"/>
      <c r="AY151" s="52"/>
      <c r="AZ151" s="52"/>
      <c r="BA151" s="52"/>
      <c r="BB151" s="52"/>
      <c r="BC151" s="52"/>
      <c r="BD151" s="52"/>
      <c r="BE151" s="52"/>
      <c r="BF151" s="52"/>
      <c r="BG151" s="52"/>
      <c r="BH151" s="52"/>
      <c r="BI151" s="52"/>
      <c r="BJ151" s="52"/>
      <c r="BK151" s="52"/>
      <c r="BL151" s="52"/>
      <c r="BM151" s="52"/>
      <c r="BN151" s="57"/>
      <c r="BO151" s="52"/>
      <c r="BP151" s="52"/>
      <c r="BQ151" s="52"/>
      <c r="BR151" s="52"/>
      <c r="BS151" s="52"/>
      <c r="BT151" s="52"/>
      <c r="BU151" s="52"/>
      <c r="BV151" s="46"/>
      <c r="BW151" s="52"/>
      <c r="BX151" s="52"/>
      <c r="BY151" s="46"/>
      <c r="BZ151" s="53"/>
    </row>
    <row r="152" spans="1:78" ht="15.6" x14ac:dyDescent="0.3">
      <c r="A152" s="43" t="s">
        <v>239</v>
      </c>
      <c r="B152" s="44" t="s">
        <v>240</v>
      </c>
      <c r="C152" s="45" t="s">
        <v>39</v>
      </c>
      <c r="D152" s="45" t="s">
        <v>241</v>
      </c>
      <c r="E152" s="127">
        <v>1983</v>
      </c>
      <c r="F152" s="46">
        <v>507</v>
      </c>
      <c r="G152" s="46" t="s">
        <v>41</v>
      </c>
      <c r="H152" s="47">
        <v>42</v>
      </c>
      <c r="I152" s="47">
        <v>10.5</v>
      </c>
      <c r="J152" s="47">
        <f t="shared" si="0"/>
        <v>39</v>
      </c>
      <c r="K152" s="47">
        <f t="shared" si="1"/>
        <v>49.5</v>
      </c>
      <c r="L152" s="44"/>
      <c r="M152" s="48" t="s">
        <v>42</v>
      </c>
      <c r="N152" s="48">
        <v>7</v>
      </c>
      <c r="O152" s="48"/>
      <c r="P152" s="48" t="s">
        <v>49</v>
      </c>
      <c r="Q152" s="48">
        <v>3</v>
      </c>
      <c r="R152" s="48"/>
      <c r="S152" s="48" t="s">
        <v>47</v>
      </c>
      <c r="T152" s="48">
        <v>5</v>
      </c>
      <c r="U152" s="48"/>
      <c r="V152" s="48"/>
      <c r="W152" s="48"/>
      <c r="X152" s="48"/>
      <c r="Y152" s="48"/>
      <c r="Z152" s="48"/>
      <c r="AA152" s="48"/>
      <c r="AB152" s="48" t="s">
        <v>47</v>
      </c>
      <c r="AC152" s="48">
        <v>12</v>
      </c>
      <c r="AD152" s="48">
        <v>0</v>
      </c>
      <c r="AE152" s="52" t="s">
        <v>47</v>
      </c>
      <c r="AF152" s="52">
        <v>12</v>
      </c>
      <c r="AG152" s="52"/>
      <c r="AH152" s="52"/>
      <c r="AI152" s="52"/>
      <c r="AJ152" s="52"/>
      <c r="AK152" s="52"/>
      <c r="AL152" s="52"/>
      <c r="AM152" s="52"/>
      <c r="AN152" s="52"/>
      <c r="AO152" s="52"/>
      <c r="AP152" s="46"/>
      <c r="AQ152" s="46"/>
      <c r="AR152" s="46"/>
      <c r="AS152" s="46"/>
      <c r="AT152" s="46"/>
      <c r="AU152" s="46"/>
      <c r="AV152" s="46"/>
      <c r="AW152" s="46"/>
      <c r="AX152" s="46"/>
      <c r="AY152" s="52"/>
      <c r="AZ152" s="52"/>
      <c r="BA152" s="52"/>
      <c r="BB152" s="52"/>
      <c r="BC152" s="52"/>
      <c r="BD152" s="52"/>
      <c r="BE152" s="52"/>
      <c r="BF152" s="52"/>
      <c r="BG152" s="52"/>
      <c r="BH152" s="46"/>
      <c r="BI152" s="46"/>
      <c r="BJ152" s="46"/>
      <c r="BK152" s="46"/>
      <c r="BL152" s="46"/>
      <c r="BM152" s="46"/>
      <c r="BN152" s="52"/>
      <c r="BO152" s="52"/>
      <c r="BP152" s="52"/>
      <c r="BQ152" s="52"/>
      <c r="BR152" s="52"/>
      <c r="BS152" s="52"/>
      <c r="BT152" s="52"/>
      <c r="BU152" s="52"/>
      <c r="BV152" s="46"/>
      <c r="BW152" s="52"/>
      <c r="BX152" s="52"/>
      <c r="BY152" s="46"/>
      <c r="BZ152" s="53"/>
    </row>
    <row r="153" spans="1:78" ht="15.6" x14ac:dyDescent="0.3">
      <c r="A153" s="43" t="s">
        <v>239</v>
      </c>
      <c r="B153" s="44" t="s">
        <v>242</v>
      </c>
      <c r="C153" s="45" t="s">
        <v>73</v>
      </c>
      <c r="D153" s="45" t="s">
        <v>243</v>
      </c>
      <c r="E153" s="127">
        <v>1987</v>
      </c>
      <c r="F153" s="46">
        <v>689</v>
      </c>
      <c r="G153" s="55" t="s">
        <v>244</v>
      </c>
      <c r="H153" s="47">
        <v>8.25</v>
      </c>
      <c r="I153" s="47">
        <v>2.0625</v>
      </c>
      <c r="J153" s="47">
        <f t="shared" si="0"/>
        <v>0</v>
      </c>
      <c r="K153" s="47">
        <f t="shared" si="1"/>
        <v>2.0625</v>
      </c>
      <c r="L153" s="46"/>
      <c r="M153" s="48"/>
      <c r="N153" s="48"/>
      <c r="O153" s="48"/>
      <c r="P153" s="48"/>
      <c r="Q153" s="48"/>
      <c r="R153" s="48"/>
      <c r="S153" s="48"/>
      <c r="T153" s="48"/>
      <c r="U153" s="49"/>
      <c r="V153" s="51"/>
      <c r="W153" s="51"/>
      <c r="X153" s="51"/>
      <c r="Y153" s="51"/>
      <c r="Z153" s="51"/>
      <c r="AA153" s="51"/>
      <c r="AB153" s="51"/>
      <c r="AC153" s="51"/>
      <c r="AD153" s="51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50"/>
      <c r="AP153" s="46"/>
      <c r="AQ153" s="46"/>
      <c r="AR153" s="46"/>
      <c r="AS153" s="46"/>
      <c r="AT153" s="46"/>
      <c r="AU153" s="46"/>
      <c r="AV153" s="46"/>
      <c r="AW153" s="46"/>
      <c r="AX153" s="46"/>
      <c r="AY153" s="52"/>
      <c r="AZ153" s="52"/>
      <c r="BA153" s="52"/>
      <c r="BB153" s="52"/>
      <c r="BC153" s="52"/>
      <c r="BD153" s="52"/>
      <c r="BE153" s="52"/>
      <c r="BF153" s="52"/>
      <c r="BG153" s="52"/>
      <c r="BH153" s="46"/>
      <c r="BI153" s="46"/>
      <c r="BJ153" s="46"/>
      <c r="BK153" s="46"/>
      <c r="BL153" s="46"/>
      <c r="BM153" s="46"/>
      <c r="BN153" s="52"/>
      <c r="BO153" s="52"/>
      <c r="BP153" s="52"/>
      <c r="BQ153" s="52"/>
      <c r="BR153" s="52"/>
      <c r="BS153" s="52"/>
      <c r="BT153" s="52"/>
      <c r="BU153" s="52"/>
      <c r="BV153" s="46"/>
      <c r="BW153" s="52"/>
      <c r="BX153" s="52"/>
      <c r="BY153" s="46"/>
      <c r="BZ153" s="53"/>
    </row>
    <row r="154" spans="1:78" ht="15.6" x14ac:dyDescent="0.3">
      <c r="A154" s="43" t="s">
        <v>239</v>
      </c>
      <c r="B154" s="44" t="s">
        <v>240</v>
      </c>
      <c r="C154" s="45" t="s">
        <v>44</v>
      </c>
      <c r="D154" s="45" t="s">
        <v>245</v>
      </c>
      <c r="E154" s="127">
        <v>1996</v>
      </c>
      <c r="F154" s="46">
        <v>292</v>
      </c>
      <c r="G154" s="46" t="s">
        <v>41</v>
      </c>
      <c r="H154" s="47">
        <v>5.5</v>
      </c>
      <c r="I154" s="47">
        <v>1.375</v>
      </c>
      <c r="J154" s="47">
        <f t="shared" si="0"/>
        <v>17.5</v>
      </c>
      <c r="K154" s="47">
        <f t="shared" si="1"/>
        <v>18.875</v>
      </c>
      <c r="L154" s="44"/>
      <c r="M154" s="48"/>
      <c r="N154" s="48"/>
      <c r="O154" s="48"/>
      <c r="P154" s="48" t="s">
        <v>42</v>
      </c>
      <c r="Q154" s="48">
        <v>7</v>
      </c>
      <c r="R154" s="48"/>
      <c r="S154" s="48" t="s">
        <v>49</v>
      </c>
      <c r="T154" s="48">
        <v>3</v>
      </c>
      <c r="U154" s="48"/>
      <c r="V154" s="48"/>
      <c r="W154" s="48"/>
      <c r="X154" s="48"/>
      <c r="Y154" s="48"/>
      <c r="Z154" s="48"/>
      <c r="AA154" s="48"/>
      <c r="AB154" s="48"/>
      <c r="AC154" s="48"/>
      <c r="AD154" s="48"/>
      <c r="AE154" s="52" t="s">
        <v>42</v>
      </c>
      <c r="AF154" s="52">
        <v>7.5</v>
      </c>
      <c r="AG154" s="52"/>
      <c r="AH154" s="52"/>
      <c r="AI154" s="52"/>
      <c r="AJ154" s="52"/>
      <c r="AK154" s="52"/>
      <c r="AL154" s="52"/>
      <c r="AM154" s="52"/>
      <c r="AN154" s="52"/>
      <c r="AO154" s="52"/>
      <c r="AP154" s="46"/>
      <c r="AQ154" s="46"/>
      <c r="AR154" s="46"/>
      <c r="AS154" s="46"/>
      <c r="AT154" s="46"/>
      <c r="AU154" s="46"/>
      <c r="AV154" s="46"/>
      <c r="AW154" s="46"/>
      <c r="AX154" s="46"/>
      <c r="AY154" s="52"/>
      <c r="AZ154" s="52"/>
      <c r="BA154" s="52"/>
      <c r="BB154" s="52"/>
      <c r="BC154" s="52"/>
      <c r="BD154" s="52"/>
      <c r="BE154" s="52"/>
      <c r="BF154" s="52"/>
      <c r="BG154" s="52"/>
      <c r="BH154" s="46"/>
      <c r="BI154" s="46"/>
      <c r="BJ154" s="46"/>
      <c r="BK154" s="46"/>
      <c r="BL154" s="46"/>
      <c r="BM154" s="46"/>
      <c r="BN154" s="52"/>
      <c r="BO154" s="52"/>
      <c r="BP154" s="52"/>
      <c r="BQ154" s="52"/>
      <c r="BR154" s="52"/>
      <c r="BS154" s="52"/>
      <c r="BT154" s="52"/>
      <c r="BU154" s="52"/>
      <c r="BV154" s="46"/>
      <c r="BW154" s="52"/>
      <c r="BX154" s="52"/>
      <c r="BY154" s="46"/>
      <c r="BZ154" s="53"/>
    </row>
    <row r="155" spans="1:78" ht="15.6" x14ac:dyDescent="0.3">
      <c r="A155" s="43" t="s">
        <v>239</v>
      </c>
      <c r="B155" s="44" t="s">
        <v>246</v>
      </c>
      <c r="C155" s="45" t="s">
        <v>39</v>
      </c>
      <c r="D155" s="45" t="s">
        <v>247</v>
      </c>
      <c r="E155" s="127">
        <v>1996</v>
      </c>
      <c r="F155" s="46">
        <v>523</v>
      </c>
      <c r="G155" s="55" t="s">
        <v>248</v>
      </c>
      <c r="H155" s="47">
        <v>1</v>
      </c>
      <c r="I155" s="47">
        <v>0.25</v>
      </c>
      <c r="J155" s="47">
        <f t="shared" si="0"/>
        <v>0</v>
      </c>
      <c r="K155" s="47">
        <f t="shared" si="1"/>
        <v>0.25</v>
      </c>
      <c r="L155" s="46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52"/>
      <c r="AF155" s="52"/>
      <c r="AG155" s="52"/>
      <c r="AH155" s="52"/>
      <c r="AI155" s="52"/>
      <c r="AJ155" s="52"/>
      <c r="AK155" s="52"/>
      <c r="AL155" s="52"/>
      <c r="AM155" s="52"/>
      <c r="AN155" s="52"/>
      <c r="AO155" s="52"/>
      <c r="AP155" s="46"/>
      <c r="AQ155" s="46"/>
      <c r="AR155" s="46"/>
      <c r="AS155" s="46"/>
      <c r="AT155" s="46"/>
      <c r="AU155" s="46"/>
      <c r="AV155" s="46"/>
      <c r="AW155" s="46"/>
      <c r="AX155" s="46"/>
      <c r="AY155" s="52"/>
      <c r="AZ155" s="52"/>
      <c r="BA155" s="52"/>
      <c r="BB155" s="52"/>
      <c r="BC155" s="52"/>
      <c r="BD155" s="52"/>
      <c r="BE155" s="52"/>
      <c r="BF155" s="52"/>
      <c r="BG155" s="52"/>
      <c r="BH155" s="46"/>
      <c r="BI155" s="46"/>
      <c r="BJ155" s="46"/>
      <c r="BK155" s="46"/>
      <c r="BL155" s="46"/>
      <c r="BM155" s="46"/>
      <c r="BN155" s="52"/>
      <c r="BO155" s="52"/>
      <c r="BP155" s="52"/>
      <c r="BQ155" s="52"/>
      <c r="BR155" s="52"/>
      <c r="BS155" s="52"/>
      <c r="BT155" s="52"/>
      <c r="BU155" s="52"/>
      <c r="BV155" s="46"/>
      <c r="BW155" s="52"/>
      <c r="BX155" s="52"/>
      <c r="BY155" s="46"/>
      <c r="BZ155" s="53"/>
    </row>
    <row r="156" spans="1:78" ht="15.6" x14ac:dyDescent="0.3">
      <c r="A156" s="43" t="s">
        <v>239</v>
      </c>
      <c r="B156" s="44" t="s">
        <v>246</v>
      </c>
      <c r="C156" s="45" t="s">
        <v>44</v>
      </c>
      <c r="D156" s="45" t="s">
        <v>249</v>
      </c>
      <c r="E156" s="127">
        <v>1997</v>
      </c>
      <c r="F156" s="46">
        <v>276</v>
      </c>
      <c r="G156" s="55" t="s">
        <v>248</v>
      </c>
      <c r="H156" s="47">
        <v>4.5</v>
      </c>
      <c r="I156" s="47">
        <v>1.125</v>
      </c>
      <c r="J156" s="47">
        <f t="shared" si="0"/>
        <v>0</v>
      </c>
      <c r="K156" s="47">
        <f t="shared" si="1"/>
        <v>1.125</v>
      </c>
      <c r="L156" s="46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52"/>
      <c r="AF156" s="52"/>
      <c r="AG156" s="52"/>
      <c r="AH156" s="52"/>
      <c r="AI156" s="52"/>
      <c r="AJ156" s="52"/>
      <c r="AK156" s="52"/>
      <c r="AL156" s="52"/>
      <c r="AM156" s="52"/>
      <c r="AN156" s="52"/>
      <c r="AO156" s="52"/>
      <c r="AP156" s="46"/>
      <c r="AQ156" s="46"/>
      <c r="AR156" s="46"/>
      <c r="AS156" s="46"/>
      <c r="AT156" s="46"/>
      <c r="AU156" s="46"/>
      <c r="AV156" s="46"/>
      <c r="AW156" s="46"/>
      <c r="AX156" s="46"/>
      <c r="AY156" s="52"/>
      <c r="AZ156" s="52"/>
      <c r="BA156" s="52"/>
      <c r="BB156" s="52"/>
      <c r="BC156" s="52"/>
      <c r="BD156" s="52"/>
      <c r="BE156" s="52"/>
      <c r="BF156" s="52"/>
      <c r="BG156" s="52"/>
      <c r="BH156" s="46"/>
      <c r="BI156" s="46"/>
      <c r="BJ156" s="46"/>
      <c r="BK156" s="46"/>
      <c r="BL156" s="46"/>
      <c r="BM156" s="46"/>
      <c r="BN156" s="52"/>
      <c r="BO156" s="52"/>
      <c r="BP156" s="52"/>
      <c r="BQ156" s="52"/>
      <c r="BR156" s="52"/>
      <c r="BS156" s="52"/>
      <c r="BT156" s="52"/>
      <c r="BU156" s="52"/>
      <c r="BV156" s="46"/>
      <c r="BW156" s="52"/>
      <c r="BX156" s="52"/>
      <c r="BY156" s="46"/>
      <c r="BZ156" s="53"/>
    </row>
    <row r="157" spans="1:78" ht="15.6" x14ac:dyDescent="0.3">
      <c r="A157" s="97" t="s">
        <v>239</v>
      </c>
      <c r="B157" s="44" t="s">
        <v>198</v>
      </c>
      <c r="C157" s="96" t="s">
        <v>76</v>
      </c>
      <c r="D157" s="45" t="s">
        <v>199</v>
      </c>
      <c r="E157" s="127">
        <v>2006</v>
      </c>
      <c r="F157" s="46">
        <v>331</v>
      </c>
      <c r="G157" s="46" t="s">
        <v>79</v>
      </c>
      <c r="H157" s="47">
        <v>4</v>
      </c>
      <c r="I157" s="47">
        <v>1</v>
      </c>
      <c r="J157" s="47">
        <f>SUM(M157:BZ157)</f>
        <v>0</v>
      </c>
      <c r="K157" s="47">
        <f>I157+J157</f>
        <v>1</v>
      </c>
      <c r="L157" s="46"/>
      <c r="M157" s="48"/>
      <c r="N157" s="48"/>
      <c r="O157" s="48"/>
      <c r="P157" s="48"/>
      <c r="Q157" s="48"/>
      <c r="R157" s="48"/>
      <c r="S157" s="48"/>
      <c r="T157" s="48"/>
      <c r="U157" s="49"/>
      <c r="V157" s="51"/>
      <c r="W157" s="51"/>
      <c r="X157" s="51"/>
      <c r="Y157" s="51"/>
      <c r="Z157" s="51"/>
      <c r="AA157" s="51"/>
      <c r="AB157" s="51"/>
      <c r="AC157" s="51"/>
      <c r="AD157" s="51"/>
      <c r="AE157" s="50"/>
      <c r="AF157" s="50"/>
      <c r="AG157" s="50"/>
      <c r="AH157" s="50"/>
      <c r="AI157" s="50"/>
      <c r="AJ157" s="50"/>
      <c r="AK157" s="50"/>
      <c r="AL157" s="50"/>
      <c r="AM157" s="50"/>
      <c r="AN157" s="50"/>
      <c r="AO157" s="50"/>
      <c r="AP157" s="46"/>
      <c r="AQ157" s="46"/>
      <c r="AR157" s="46"/>
      <c r="AS157" s="46"/>
      <c r="AT157" s="46"/>
      <c r="AU157" s="46"/>
      <c r="AV157" s="46"/>
      <c r="AW157" s="46"/>
      <c r="AX157" s="46"/>
      <c r="AY157" s="52"/>
      <c r="AZ157" s="52"/>
      <c r="BA157" s="52"/>
      <c r="BB157" s="52"/>
      <c r="BC157" s="52"/>
      <c r="BD157" s="52"/>
      <c r="BE157" s="52"/>
      <c r="BF157" s="52"/>
      <c r="BG157" s="52"/>
      <c r="BH157" s="52"/>
      <c r="BI157" s="52"/>
      <c r="BJ157" s="52"/>
      <c r="BK157" s="52"/>
      <c r="BL157" s="52"/>
      <c r="BM157" s="52"/>
      <c r="BN157" s="52"/>
      <c r="BO157" s="52"/>
      <c r="BP157" s="52"/>
      <c r="BQ157" s="52"/>
      <c r="BR157" s="52"/>
      <c r="BS157" s="52"/>
      <c r="BT157" s="52"/>
      <c r="BU157" s="52"/>
      <c r="BV157" s="46"/>
      <c r="BW157" s="52"/>
      <c r="BX157" s="52"/>
      <c r="BY157" s="46"/>
      <c r="BZ157" s="53"/>
    </row>
    <row r="158" spans="1:78" ht="15.6" x14ac:dyDescent="0.3">
      <c r="A158" s="43" t="s">
        <v>239</v>
      </c>
      <c r="B158" s="44" t="s">
        <v>240</v>
      </c>
      <c r="C158" s="45" t="s">
        <v>39</v>
      </c>
      <c r="D158" s="45" t="s">
        <v>250</v>
      </c>
      <c r="E158" s="127">
        <v>1984</v>
      </c>
      <c r="F158" s="46">
        <v>532</v>
      </c>
      <c r="G158" s="46" t="s">
        <v>41</v>
      </c>
      <c r="H158" s="47">
        <v>36</v>
      </c>
      <c r="I158" s="47">
        <v>9</v>
      </c>
      <c r="J158" s="47">
        <f t="shared" si="0"/>
        <v>12</v>
      </c>
      <c r="K158" s="47">
        <f t="shared" si="1"/>
        <v>21</v>
      </c>
      <c r="L158" s="44"/>
      <c r="M158" s="48" t="s">
        <v>49</v>
      </c>
      <c r="N158" s="48">
        <v>3</v>
      </c>
      <c r="O158" s="48"/>
      <c r="P158" s="48" t="s">
        <v>54</v>
      </c>
      <c r="Q158" s="48">
        <v>0</v>
      </c>
      <c r="R158" s="48"/>
      <c r="S158" s="48" t="s">
        <v>54</v>
      </c>
      <c r="T158" s="48">
        <v>0</v>
      </c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52" t="s">
        <v>49</v>
      </c>
      <c r="AF158" s="52">
        <v>9</v>
      </c>
      <c r="AG158" s="52"/>
      <c r="AH158" s="52"/>
      <c r="AI158" s="52"/>
      <c r="AJ158" s="52"/>
      <c r="AK158" s="52"/>
      <c r="AL158" s="52"/>
      <c r="AM158" s="52"/>
      <c r="AN158" s="52"/>
      <c r="AO158" s="52"/>
      <c r="AP158" s="46"/>
      <c r="AQ158" s="46"/>
      <c r="AR158" s="46"/>
      <c r="AS158" s="46"/>
      <c r="AT158" s="46"/>
      <c r="AU158" s="46"/>
      <c r="AV158" s="46"/>
      <c r="AW158" s="46"/>
      <c r="AX158" s="46"/>
      <c r="AY158" s="52"/>
      <c r="AZ158" s="52"/>
      <c r="BA158" s="52"/>
      <c r="BB158" s="52"/>
      <c r="BC158" s="52"/>
      <c r="BD158" s="52"/>
      <c r="BE158" s="52"/>
      <c r="BF158" s="52"/>
      <c r="BG158" s="52"/>
      <c r="BH158" s="46"/>
      <c r="BI158" s="46"/>
      <c r="BJ158" s="46"/>
      <c r="BK158" s="46"/>
      <c r="BL158" s="46"/>
      <c r="BM158" s="46"/>
      <c r="BN158" s="52"/>
      <c r="BO158" s="52"/>
      <c r="BP158" s="52"/>
      <c r="BQ158" s="52"/>
      <c r="BR158" s="52"/>
      <c r="BS158" s="52"/>
      <c r="BT158" s="52"/>
      <c r="BU158" s="52"/>
      <c r="BV158" s="46"/>
      <c r="BW158" s="52"/>
      <c r="BX158" s="52"/>
      <c r="BY158" s="46"/>
      <c r="BZ158" s="53"/>
    </row>
    <row r="159" spans="1:78" ht="15.6" x14ac:dyDescent="0.3">
      <c r="A159" s="43" t="s">
        <v>239</v>
      </c>
      <c r="B159" s="44" t="s">
        <v>246</v>
      </c>
      <c r="C159" s="45" t="s">
        <v>52</v>
      </c>
      <c r="D159" s="45" t="s">
        <v>251</v>
      </c>
      <c r="E159" s="127">
        <v>2004</v>
      </c>
      <c r="F159" s="46">
        <v>422</v>
      </c>
      <c r="G159" s="55" t="s">
        <v>206</v>
      </c>
      <c r="H159" s="47">
        <v>6</v>
      </c>
      <c r="I159" s="47">
        <v>1.5</v>
      </c>
      <c r="J159" s="47">
        <f t="shared" si="0"/>
        <v>0</v>
      </c>
      <c r="K159" s="47">
        <f t="shared" si="1"/>
        <v>1.5</v>
      </c>
      <c r="L159" s="46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  <c r="AD159" s="48"/>
      <c r="AE159" s="52"/>
      <c r="AF159" s="52"/>
      <c r="AG159" s="52"/>
      <c r="AH159" s="52"/>
      <c r="AI159" s="52"/>
      <c r="AJ159" s="52"/>
      <c r="AK159" s="52"/>
      <c r="AL159" s="52"/>
      <c r="AM159" s="52"/>
      <c r="AN159" s="52"/>
      <c r="AO159" s="52"/>
      <c r="AP159" s="46"/>
      <c r="AQ159" s="46"/>
      <c r="AR159" s="46"/>
      <c r="AS159" s="46"/>
      <c r="AT159" s="46"/>
      <c r="AU159" s="46"/>
      <c r="AV159" s="46"/>
      <c r="AW159" s="46"/>
      <c r="AX159" s="46"/>
      <c r="AY159" s="52"/>
      <c r="AZ159" s="52"/>
      <c r="BA159" s="52"/>
      <c r="BB159" s="52"/>
      <c r="BC159" s="52"/>
      <c r="BD159" s="52"/>
      <c r="BE159" s="52"/>
      <c r="BF159" s="52"/>
      <c r="BG159" s="52"/>
      <c r="BH159" s="46"/>
      <c r="BI159" s="46"/>
      <c r="BJ159" s="46"/>
      <c r="BK159" s="46"/>
      <c r="BL159" s="46"/>
      <c r="BM159" s="46"/>
      <c r="BN159" s="52"/>
      <c r="BO159" s="52"/>
      <c r="BP159" s="52"/>
      <c r="BQ159" s="52"/>
      <c r="BR159" s="52"/>
      <c r="BS159" s="52"/>
      <c r="BT159" s="52"/>
      <c r="BU159" s="52"/>
      <c r="BV159" s="46"/>
      <c r="BW159" s="52"/>
      <c r="BX159" s="52"/>
      <c r="BY159" s="46"/>
      <c r="BZ159" s="53"/>
    </row>
    <row r="160" spans="1:78" ht="15.6" x14ac:dyDescent="0.3">
      <c r="A160" s="43" t="s">
        <v>239</v>
      </c>
      <c r="B160" s="44" t="s">
        <v>198</v>
      </c>
      <c r="C160" s="45" t="s">
        <v>44</v>
      </c>
      <c r="D160" s="45" t="s">
        <v>252</v>
      </c>
      <c r="E160" s="127">
        <v>2006</v>
      </c>
      <c r="F160" s="46">
        <v>115</v>
      </c>
      <c r="G160" s="55" t="s">
        <v>69</v>
      </c>
      <c r="H160" s="47">
        <v>4</v>
      </c>
      <c r="I160" s="47">
        <v>1</v>
      </c>
      <c r="J160" s="47">
        <f t="shared" si="0"/>
        <v>8</v>
      </c>
      <c r="K160" s="47">
        <f t="shared" si="1"/>
        <v>9</v>
      </c>
      <c r="L160" s="44"/>
      <c r="M160" s="48" t="s">
        <v>49</v>
      </c>
      <c r="N160" s="48">
        <v>3</v>
      </c>
      <c r="O160" s="48"/>
      <c r="P160" s="48" t="s">
        <v>47</v>
      </c>
      <c r="Q160" s="48">
        <v>5</v>
      </c>
      <c r="R160" s="48"/>
      <c r="S160" s="48" t="s">
        <v>37</v>
      </c>
      <c r="T160" s="48">
        <v>0</v>
      </c>
      <c r="U160" s="49"/>
      <c r="V160" s="51"/>
      <c r="W160" s="51"/>
      <c r="X160" s="51"/>
      <c r="Y160" s="51"/>
      <c r="Z160" s="51"/>
      <c r="AA160" s="51"/>
      <c r="AB160" s="51"/>
      <c r="AC160" s="51"/>
      <c r="AD160" s="51"/>
      <c r="AE160" s="50"/>
      <c r="AF160" s="50"/>
      <c r="AG160" s="50"/>
      <c r="AH160" s="50"/>
      <c r="AI160" s="50"/>
      <c r="AJ160" s="50"/>
      <c r="AK160" s="50"/>
      <c r="AL160" s="50"/>
      <c r="AM160" s="50"/>
      <c r="AN160" s="50"/>
      <c r="AO160" s="50"/>
      <c r="AP160" s="46"/>
      <c r="AQ160" s="46"/>
      <c r="AR160" s="46"/>
      <c r="AS160" s="46"/>
      <c r="AT160" s="46"/>
      <c r="AU160" s="46"/>
      <c r="AV160" s="46"/>
      <c r="AW160" s="46"/>
      <c r="AX160" s="46"/>
      <c r="AY160" s="52"/>
      <c r="AZ160" s="52"/>
      <c r="BA160" s="52"/>
      <c r="BB160" s="52"/>
      <c r="BC160" s="52"/>
      <c r="BD160" s="52"/>
      <c r="BE160" s="52"/>
      <c r="BF160" s="52"/>
      <c r="BG160" s="52"/>
      <c r="BH160" s="46"/>
      <c r="BI160" s="46"/>
      <c r="BJ160" s="46"/>
      <c r="BK160" s="46"/>
      <c r="BL160" s="46"/>
      <c r="BM160" s="46"/>
      <c r="BN160" s="52"/>
      <c r="BO160" s="52"/>
      <c r="BP160" s="52"/>
      <c r="BQ160" s="52"/>
      <c r="BR160" s="52"/>
      <c r="BS160" s="52"/>
      <c r="BT160" s="52"/>
      <c r="BU160" s="52"/>
      <c r="BV160" s="46"/>
      <c r="BW160" s="52"/>
      <c r="BX160" s="52"/>
      <c r="BY160" s="46"/>
      <c r="BZ160" s="53"/>
    </row>
    <row r="161" spans="1:78" ht="15.6" x14ac:dyDescent="0.3">
      <c r="A161" s="43" t="s">
        <v>239</v>
      </c>
      <c r="B161" s="44" t="s">
        <v>198</v>
      </c>
      <c r="C161" s="45" t="s">
        <v>253</v>
      </c>
      <c r="D161" s="45" t="s">
        <v>254</v>
      </c>
      <c r="E161" s="127">
        <v>2006</v>
      </c>
      <c r="F161" s="46">
        <v>439</v>
      </c>
      <c r="G161" s="46" t="s">
        <v>79</v>
      </c>
      <c r="H161" s="47">
        <v>0</v>
      </c>
      <c r="I161" s="47">
        <v>0</v>
      </c>
      <c r="J161" s="47">
        <f t="shared" si="0"/>
        <v>7</v>
      </c>
      <c r="K161" s="47">
        <f t="shared" si="1"/>
        <v>7</v>
      </c>
      <c r="L161" s="46"/>
      <c r="M161" s="48" t="s">
        <v>42</v>
      </c>
      <c r="N161" s="48">
        <v>7</v>
      </c>
      <c r="O161" s="48"/>
      <c r="P161" s="48"/>
      <c r="Q161" s="48"/>
      <c r="R161" s="48"/>
      <c r="S161" s="48" t="s">
        <v>54</v>
      </c>
      <c r="T161" s="48">
        <v>0</v>
      </c>
      <c r="U161" s="48"/>
      <c r="V161" s="48"/>
      <c r="W161" s="48"/>
      <c r="X161" s="48"/>
      <c r="Y161" s="48"/>
      <c r="Z161" s="48"/>
      <c r="AA161" s="48"/>
      <c r="AB161" s="48"/>
      <c r="AC161" s="48"/>
      <c r="AD161" s="48"/>
      <c r="AE161" s="52"/>
      <c r="AF161" s="52"/>
      <c r="AG161" s="52"/>
      <c r="AH161" s="52"/>
      <c r="AI161" s="52"/>
      <c r="AJ161" s="52"/>
      <c r="AK161" s="52"/>
      <c r="AL161" s="52"/>
      <c r="AM161" s="52"/>
      <c r="AN161" s="52"/>
      <c r="AO161" s="52"/>
      <c r="AP161" s="46"/>
      <c r="AQ161" s="46"/>
      <c r="AR161" s="46"/>
      <c r="AS161" s="46"/>
      <c r="AT161" s="46"/>
      <c r="AU161" s="46"/>
      <c r="AV161" s="46"/>
      <c r="AW161" s="46"/>
      <c r="AX161" s="46"/>
      <c r="AY161" s="52"/>
      <c r="AZ161" s="52"/>
      <c r="BA161" s="52"/>
      <c r="BB161" s="52"/>
      <c r="BC161" s="52"/>
      <c r="BD161" s="52"/>
      <c r="BE161" s="52"/>
      <c r="BF161" s="52"/>
      <c r="BG161" s="52"/>
      <c r="BH161" s="46"/>
      <c r="BI161" s="46"/>
      <c r="BJ161" s="46"/>
      <c r="BK161" s="46"/>
      <c r="BL161" s="46"/>
      <c r="BM161" s="46"/>
      <c r="BN161" s="52"/>
      <c r="BO161" s="52"/>
      <c r="BP161" s="52"/>
      <c r="BQ161" s="52"/>
      <c r="BR161" s="52"/>
      <c r="BS161" s="52"/>
      <c r="BT161" s="52"/>
      <c r="BU161" s="52"/>
      <c r="BV161" s="46"/>
      <c r="BW161" s="52"/>
      <c r="BX161" s="52"/>
      <c r="BY161" s="46"/>
      <c r="BZ161" s="53"/>
    </row>
    <row r="162" spans="1:78" ht="15.6" x14ac:dyDescent="0.3">
      <c r="A162" s="43" t="s">
        <v>239</v>
      </c>
      <c r="B162" s="44" t="s">
        <v>255</v>
      </c>
      <c r="C162" s="45" t="s">
        <v>52</v>
      </c>
      <c r="D162" s="45" t="s">
        <v>256</v>
      </c>
      <c r="E162" s="127">
        <v>2006</v>
      </c>
      <c r="F162" s="46">
        <v>418</v>
      </c>
      <c r="G162" s="55" t="s">
        <v>89</v>
      </c>
      <c r="H162" s="47">
        <v>21.0625</v>
      </c>
      <c r="I162" s="47">
        <v>5.265625</v>
      </c>
      <c r="J162" s="47">
        <f t="shared" si="0"/>
        <v>7</v>
      </c>
      <c r="K162" s="47">
        <f t="shared" si="1"/>
        <v>12.265625</v>
      </c>
      <c r="L162" s="46"/>
      <c r="M162" s="48" t="s">
        <v>42</v>
      </c>
      <c r="N162" s="48">
        <v>3.5</v>
      </c>
      <c r="O162" s="48"/>
      <c r="P162" s="48" t="s">
        <v>42</v>
      </c>
      <c r="Q162" s="48">
        <v>3.5</v>
      </c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  <c r="AD162" s="48"/>
      <c r="AE162" s="52"/>
      <c r="AF162" s="52"/>
      <c r="AG162" s="52"/>
      <c r="AH162" s="52"/>
      <c r="AI162" s="52"/>
      <c r="AJ162" s="52"/>
      <c r="AK162" s="52"/>
      <c r="AL162" s="52"/>
      <c r="AM162" s="52"/>
      <c r="AN162" s="52"/>
      <c r="AO162" s="52"/>
      <c r="AP162" s="46"/>
      <c r="AQ162" s="46"/>
      <c r="AR162" s="46"/>
      <c r="AS162" s="46"/>
      <c r="AT162" s="46"/>
      <c r="AU162" s="46"/>
      <c r="AV162" s="46"/>
      <c r="AW162" s="46"/>
      <c r="AX162" s="46"/>
      <c r="AY162" s="52"/>
      <c r="AZ162" s="52"/>
      <c r="BA162" s="52"/>
      <c r="BB162" s="52"/>
      <c r="BC162" s="52"/>
      <c r="BD162" s="52"/>
      <c r="BE162" s="52"/>
      <c r="BF162" s="52"/>
      <c r="BG162" s="52"/>
      <c r="BH162" s="46"/>
      <c r="BI162" s="46"/>
      <c r="BJ162" s="46"/>
      <c r="BK162" s="46"/>
      <c r="BL162" s="46"/>
      <c r="BM162" s="46"/>
      <c r="BN162" s="52"/>
      <c r="BO162" s="52"/>
      <c r="BP162" s="52"/>
      <c r="BQ162" s="52"/>
      <c r="BR162" s="52"/>
      <c r="BS162" s="52"/>
      <c r="BT162" s="52"/>
      <c r="BU162" s="52"/>
      <c r="BV162" s="46"/>
      <c r="BW162" s="52"/>
      <c r="BX162" s="52"/>
      <c r="BY162" s="46"/>
      <c r="BZ162" s="53"/>
    </row>
    <row r="163" spans="1:78" ht="15.6" x14ac:dyDescent="0.3">
      <c r="A163" s="43" t="s">
        <v>239</v>
      </c>
      <c r="B163" s="44" t="s">
        <v>246</v>
      </c>
      <c r="C163" s="45" t="s">
        <v>71</v>
      </c>
      <c r="D163" s="45" t="s">
        <v>257</v>
      </c>
      <c r="E163" s="127">
        <v>2000</v>
      </c>
      <c r="F163" s="46">
        <v>711</v>
      </c>
      <c r="G163" s="55" t="s">
        <v>208</v>
      </c>
      <c r="H163" s="47">
        <v>20.5</v>
      </c>
      <c r="I163" s="47">
        <v>5.125</v>
      </c>
      <c r="J163" s="47">
        <f t="shared" si="0"/>
        <v>0</v>
      </c>
      <c r="K163" s="47">
        <f t="shared" si="1"/>
        <v>5.125</v>
      </c>
      <c r="L163" s="46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  <c r="AC163" s="48"/>
      <c r="AD163" s="48"/>
      <c r="AE163" s="52"/>
      <c r="AF163" s="52"/>
      <c r="AG163" s="52"/>
      <c r="AH163" s="52"/>
      <c r="AI163" s="52"/>
      <c r="AJ163" s="52"/>
      <c r="AK163" s="52"/>
      <c r="AL163" s="52"/>
      <c r="AM163" s="52"/>
      <c r="AN163" s="52"/>
      <c r="AO163" s="52"/>
      <c r="AP163" s="46"/>
      <c r="AQ163" s="46"/>
      <c r="AR163" s="46"/>
      <c r="AS163" s="46"/>
      <c r="AT163" s="46"/>
      <c r="AU163" s="46"/>
      <c r="AV163" s="46"/>
      <c r="AW163" s="46"/>
      <c r="AX163" s="46"/>
      <c r="AY163" s="52"/>
      <c r="AZ163" s="52"/>
      <c r="BA163" s="52"/>
      <c r="BB163" s="52"/>
      <c r="BC163" s="52"/>
      <c r="BD163" s="52"/>
      <c r="BE163" s="52"/>
      <c r="BF163" s="52"/>
      <c r="BG163" s="52"/>
      <c r="BH163" s="46"/>
      <c r="BI163" s="46"/>
      <c r="BJ163" s="46"/>
      <c r="BK163" s="46"/>
      <c r="BL163" s="46"/>
      <c r="BM163" s="46"/>
      <c r="BN163" s="52"/>
      <c r="BO163" s="52"/>
      <c r="BP163" s="52"/>
      <c r="BQ163" s="52"/>
      <c r="BR163" s="52"/>
      <c r="BS163" s="52"/>
      <c r="BT163" s="52"/>
      <c r="BU163" s="52"/>
      <c r="BV163" s="46"/>
      <c r="BW163" s="52"/>
      <c r="BX163" s="52"/>
      <c r="BY163" s="46"/>
      <c r="BZ163" s="53"/>
    </row>
    <row r="164" spans="1:78" ht="15.6" x14ac:dyDescent="0.3">
      <c r="A164" s="43" t="s">
        <v>239</v>
      </c>
      <c r="B164" s="44" t="s">
        <v>246</v>
      </c>
      <c r="C164" s="45" t="s">
        <v>52</v>
      </c>
      <c r="D164" s="45" t="s">
        <v>258</v>
      </c>
      <c r="E164" s="127">
        <v>2004</v>
      </c>
      <c r="F164" s="46">
        <v>425</v>
      </c>
      <c r="G164" s="55" t="s">
        <v>208</v>
      </c>
      <c r="H164" s="47">
        <v>13.125</v>
      </c>
      <c r="I164" s="47">
        <v>3.28125</v>
      </c>
      <c r="J164" s="47">
        <f t="shared" si="0"/>
        <v>0</v>
      </c>
      <c r="K164" s="47">
        <f t="shared" si="1"/>
        <v>3.28125</v>
      </c>
      <c r="L164" s="46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  <c r="AD164" s="48"/>
      <c r="AE164" s="52"/>
      <c r="AF164" s="52"/>
      <c r="AG164" s="52"/>
      <c r="AH164" s="52"/>
      <c r="AI164" s="52"/>
      <c r="AJ164" s="52"/>
      <c r="AK164" s="52"/>
      <c r="AL164" s="52"/>
      <c r="AM164" s="52"/>
      <c r="AN164" s="52"/>
      <c r="AO164" s="52"/>
      <c r="AP164" s="46"/>
      <c r="AQ164" s="46"/>
      <c r="AR164" s="46"/>
      <c r="AS164" s="46"/>
      <c r="AT164" s="46"/>
      <c r="AU164" s="46"/>
      <c r="AV164" s="46"/>
      <c r="AW164" s="46"/>
      <c r="AX164" s="46"/>
      <c r="AY164" s="52"/>
      <c r="AZ164" s="52"/>
      <c r="BA164" s="52"/>
      <c r="BB164" s="52"/>
      <c r="BC164" s="52"/>
      <c r="BD164" s="52"/>
      <c r="BE164" s="52"/>
      <c r="BF164" s="52"/>
      <c r="BG164" s="52"/>
      <c r="BH164" s="46"/>
      <c r="BI164" s="46"/>
      <c r="BJ164" s="46"/>
      <c r="BK164" s="46"/>
      <c r="BL164" s="46"/>
      <c r="BM164" s="46"/>
      <c r="BN164" s="52"/>
      <c r="BO164" s="52"/>
      <c r="BP164" s="52"/>
      <c r="BQ164" s="52"/>
      <c r="BR164" s="52"/>
      <c r="BS164" s="52"/>
      <c r="BT164" s="52"/>
      <c r="BU164" s="52"/>
      <c r="BV164" s="46"/>
      <c r="BW164" s="52"/>
      <c r="BX164" s="52"/>
      <c r="BY164" s="46"/>
      <c r="BZ164" s="53"/>
    </row>
    <row r="165" spans="1:78" ht="15.6" x14ac:dyDescent="0.3">
      <c r="A165" s="43" t="s">
        <v>239</v>
      </c>
      <c r="B165" s="44" t="s">
        <v>198</v>
      </c>
      <c r="C165" s="45" t="s">
        <v>253</v>
      </c>
      <c r="D165" s="45" t="s">
        <v>259</v>
      </c>
      <c r="E165" s="127">
        <v>2005</v>
      </c>
      <c r="F165" s="46">
        <v>437</v>
      </c>
      <c r="G165" s="46" t="s">
        <v>79</v>
      </c>
      <c r="H165" s="47">
        <v>0</v>
      </c>
      <c r="I165" s="47">
        <v>0</v>
      </c>
      <c r="J165" s="47">
        <f t="shared" si="0"/>
        <v>3</v>
      </c>
      <c r="K165" s="47">
        <f t="shared" si="1"/>
        <v>3</v>
      </c>
      <c r="L165" s="46"/>
      <c r="M165" s="48"/>
      <c r="N165" s="48"/>
      <c r="O165" s="48"/>
      <c r="P165" s="48"/>
      <c r="Q165" s="48"/>
      <c r="R165" s="48"/>
      <c r="S165" s="48" t="s">
        <v>49</v>
      </c>
      <c r="T165" s="48">
        <v>3</v>
      </c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52"/>
      <c r="AF165" s="52"/>
      <c r="AG165" s="52"/>
      <c r="AH165" s="52"/>
      <c r="AI165" s="52"/>
      <c r="AJ165" s="52"/>
      <c r="AK165" s="52"/>
      <c r="AL165" s="52"/>
      <c r="AM165" s="52"/>
      <c r="AN165" s="52"/>
      <c r="AO165" s="52"/>
      <c r="AP165" s="46"/>
      <c r="AQ165" s="46"/>
      <c r="AR165" s="46"/>
      <c r="AS165" s="46"/>
      <c r="AT165" s="46"/>
      <c r="AU165" s="46"/>
      <c r="AV165" s="46"/>
      <c r="AW165" s="46"/>
      <c r="AX165" s="46"/>
      <c r="AY165" s="52"/>
      <c r="AZ165" s="52"/>
      <c r="BA165" s="52"/>
      <c r="BB165" s="52"/>
      <c r="BC165" s="52"/>
      <c r="BD165" s="52"/>
      <c r="BE165" s="52"/>
      <c r="BF165" s="52"/>
      <c r="BG165" s="52"/>
      <c r="BH165" s="46"/>
      <c r="BI165" s="46"/>
      <c r="BJ165" s="46"/>
      <c r="BK165" s="46"/>
      <c r="BL165" s="46"/>
      <c r="BM165" s="46"/>
      <c r="BN165" s="52"/>
      <c r="BO165" s="52"/>
      <c r="BP165" s="52"/>
      <c r="BQ165" s="52"/>
      <c r="BR165" s="52"/>
      <c r="BS165" s="52"/>
      <c r="BT165" s="52"/>
      <c r="BU165" s="52"/>
      <c r="BV165" s="46"/>
      <c r="BW165" s="52"/>
      <c r="BX165" s="52"/>
      <c r="BY165" s="46"/>
      <c r="BZ165" s="53"/>
    </row>
    <row r="166" spans="1:78" ht="15.6" x14ac:dyDescent="0.3">
      <c r="A166" s="43" t="s">
        <v>239</v>
      </c>
      <c r="B166" s="44" t="s">
        <v>260</v>
      </c>
      <c r="C166" s="45" t="s">
        <v>39</v>
      </c>
      <c r="D166" s="45" t="s">
        <v>261</v>
      </c>
      <c r="E166" s="127">
        <v>2005</v>
      </c>
      <c r="F166" s="46">
        <v>504</v>
      </c>
      <c r="G166" s="46" t="s">
        <v>36</v>
      </c>
      <c r="H166" s="47">
        <v>10</v>
      </c>
      <c r="I166" s="47">
        <v>2.5</v>
      </c>
      <c r="J166" s="47">
        <f t="shared" si="0"/>
        <v>0</v>
      </c>
      <c r="K166" s="47">
        <f t="shared" si="1"/>
        <v>2.5</v>
      </c>
      <c r="L166" s="44"/>
      <c r="M166" s="48"/>
      <c r="N166" s="48"/>
      <c r="O166" s="48"/>
      <c r="P166" s="48"/>
      <c r="Q166" s="48"/>
      <c r="R166" s="48"/>
      <c r="S166" s="48"/>
      <c r="T166" s="48"/>
      <c r="U166" s="49"/>
      <c r="V166" s="48"/>
      <c r="W166" s="48"/>
      <c r="X166" s="48"/>
      <c r="Y166" s="48"/>
      <c r="Z166" s="48"/>
      <c r="AA166" s="48"/>
      <c r="AB166" s="51"/>
      <c r="AC166" s="51"/>
      <c r="AD166" s="51"/>
      <c r="AE166" s="50"/>
      <c r="AF166" s="50"/>
      <c r="AG166" s="50"/>
      <c r="AH166" s="50"/>
      <c r="AI166" s="50"/>
      <c r="AJ166" s="50"/>
      <c r="AK166" s="50"/>
      <c r="AL166" s="50"/>
      <c r="AM166" s="50"/>
      <c r="AN166" s="50"/>
      <c r="AO166" s="50"/>
      <c r="AP166" s="46"/>
      <c r="AQ166" s="46"/>
      <c r="AR166" s="46"/>
      <c r="AS166" s="46"/>
      <c r="AT166" s="46"/>
      <c r="AU166" s="46"/>
      <c r="AV166" s="46"/>
      <c r="AW166" s="46"/>
      <c r="AX166" s="46"/>
      <c r="AY166" s="52"/>
      <c r="AZ166" s="52"/>
      <c r="BA166" s="52"/>
      <c r="BB166" s="52"/>
      <c r="BC166" s="52"/>
      <c r="BD166" s="52"/>
      <c r="BE166" s="52"/>
      <c r="BF166" s="52"/>
      <c r="BG166" s="52"/>
      <c r="BH166" s="46"/>
      <c r="BI166" s="46"/>
      <c r="BJ166" s="46"/>
      <c r="BK166" s="46"/>
      <c r="BL166" s="46"/>
      <c r="BM166" s="46"/>
      <c r="BN166" s="52"/>
      <c r="BO166" s="52"/>
      <c r="BP166" s="52"/>
      <c r="BQ166" s="52"/>
      <c r="BR166" s="52"/>
      <c r="BS166" s="52"/>
      <c r="BT166" s="52"/>
      <c r="BU166" s="52"/>
      <c r="BV166" s="46"/>
      <c r="BW166" s="52"/>
      <c r="BX166" s="52"/>
      <c r="BY166" s="46"/>
      <c r="BZ166" s="53"/>
    </row>
    <row r="167" spans="1:78" ht="15.6" x14ac:dyDescent="0.3">
      <c r="A167" s="43" t="s">
        <v>239</v>
      </c>
      <c r="B167" s="44" t="s">
        <v>198</v>
      </c>
      <c r="C167" s="45" t="s">
        <v>105</v>
      </c>
      <c r="D167" s="45" t="s">
        <v>262</v>
      </c>
      <c r="E167" s="127">
        <v>2005</v>
      </c>
      <c r="F167" s="46">
        <v>72</v>
      </c>
      <c r="G167" s="46" t="s">
        <v>41</v>
      </c>
      <c r="H167" s="47">
        <v>57.375</v>
      </c>
      <c r="I167" s="47">
        <v>14.34375</v>
      </c>
      <c r="J167" s="47">
        <f t="shared" si="0"/>
        <v>45.5</v>
      </c>
      <c r="K167" s="47">
        <f t="shared" si="1"/>
        <v>59.84375</v>
      </c>
      <c r="L167" s="44"/>
      <c r="M167" s="48" t="s">
        <v>47</v>
      </c>
      <c r="N167" s="48">
        <v>5</v>
      </c>
      <c r="O167" s="48"/>
      <c r="P167" s="48" t="s">
        <v>42</v>
      </c>
      <c r="Q167" s="48">
        <v>7</v>
      </c>
      <c r="R167" s="48"/>
      <c r="S167" s="48" t="s">
        <v>42</v>
      </c>
      <c r="T167" s="48">
        <v>7</v>
      </c>
      <c r="U167" s="49"/>
      <c r="V167" s="51"/>
      <c r="W167" s="51"/>
      <c r="X167" s="51"/>
      <c r="Y167" s="51"/>
      <c r="Z167" s="51"/>
      <c r="AA167" s="51"/>
      <c r="AB167" s="51" t="s">
        <v>37</v>
      </c>
      <c r="AC167" s="51">
        <v>4</v>
      </c>
      <c r="AD167" s="51">
        <v>0</v>
      </c>
      <c r="AE167" s="50" t="s">
        <v>42</v>
      </c>
      <c r="AF167" s="50">
        <v>15</v>
      </c>
      <c r="AG167" s="50"/>
      <c r="AH167" s="50"/>
      <c r="AI167" s="50"/>
      <c r="AJ167" s="50"/>
      <c r="AK167" s="50" t="s">
        <v>42</v>
      </c>
      <c r="AL167" s="50">
        <v>7.5</v>
      </c>
      <c r="AM167" s="50"/>
      <c r="AN167" s="50"/>
      <c r="AO167" s="50"/>
      <c r="AP167" s="46"/>
      <c r="AQ167" s="46"/>
      <c r="AR167" s="46"/>
      <c r="AS167" s="46"/>
      <c r="AT167" s="46"/>
      <c r="AU167" s="46"/>
      <c r="AV167" s="46"/>
      <c r="AW167" s="46"/>
      <c r="AX167" s="46"/>
      <c r="AY167" s="52"/>
      <c r="AZ167" s="52"/>
      <c r="BA167" s="52"/>
      <c r="BB167" s="52"/>
      <c r="BC167" s="52"/>
      <c r="BD167" s="52"/>
      <c r="BE167" s="52"/>
      <c r="BF167" s="52"/>
      <c r="BG167" s="52"/>
      <c r="BH167" s="46"/>
      <c r="BI167" s="46"/>
      <c r="BJ167" s="46"/>
      <c r="BK167" s="52"/>
      <c r="BL167" s="52"/>
      <c r="BM167" s="46"/>
      <c r="BN167" s="52"/>
      <c r="BO167" s="52"/>
      <c r="BP167" s="52"/>
      <c r="BQ167" s="52"/>
      <c r="BR167" s="52"/>
      <c r="BS167" s="52"/>
      <c r="BT167" s="52"/>
      <c r="BU167" s="52"/>
      <c r="BV167" s="46"/>
      <c r="BW167" s="52"/>
      <c r="BX167" s="52"/>
      <c r="BY167" s="46"/>
      <c r="BZ167" s="53"/>
    </row>
    <row r="168" spans="1:78" ht="15.6" x14ac:dyDescent="0.3">
      <c r="A168" s="43" t="s">
        <v>239</v>
      </c>
      <c r="B168" s="44" t="s">
        <v>260</v>
      </c>
      <c r="C168" s="45" t="s">
        <v>71</v>
      </c>
      <c r="D168" s="45" t="s">
        <v>263</v>
      </c>
      <c r="E168" s="127">
        <v>1978</v>
      </c>
      <c r="F168" s="46">
        <v>714</v>
      </c>
      <c r="G168" s="46" t="s">
        <v>46</v>
      </c>
      <c r="H168" s="47">
        <v>12.5</v>
      </c>
      <c r="I168" s="47">
        <v>3.125</v>
      </c>
      <c r="J168" s="47">
        <f t="shared" si="0"/>
        <v>3.5</v>
      </c>
      <c r="K168" s="47">
        <f t="shared" si="1"/>
        <v>6.625</v>
      </c>
      <c r="L168" s="44"/>
      <c r="M168" s="48" t="s">
        <v>42</v>
      </c>
      <c r="N168" s="48">
        <v>3.5</v>
      </c>
      <c r="O168" s="48"/>
      <c r="P168" s="48"/>
      <c r="Q168" s="48"/>
      <c r="R168" s="48"/>
      <c r="S168" s="48"/>
      <c r="T168" s="48"/>
      <c r="U168" s="49"/>
      <c r="V168" s="48"/>
      <c r="W168" s="48"/>
      <c r="X168" s="48"/>
      <c r="Y168" s="48"/>
      <c r="Z168" s="48"/>
      <c r="AA168" s="48"/>
      <c r="AB168" s="51"/>
      <c r="AC168" s="51"/>
      <c r="AD168" s="51"/>
      <c r="AE168" s="50"/>
      <c r="AF168" s="50"/>
      <c r="AG168" s="50"/>
      <c r="AH168" s="50"/>
      <c r="AI168" s="50"/>
      <c r="AJ168" s="50"/>
      <c r="AK168" s="50"/>
      <c r="AL168" s="50"/>
      <c r="AM168" s="50"/>
      <c r="AN168" s="50"/>
      <c r="AO168" s="50"/>
      <c r="AP168" s="46"/>
      <c r="AQ168" s="46"/>
      <c r="AR168" s="46"/>
      <c r="AS168" s="46"/>
      <c r="AT168" s="46"/>
      <c r="AU168" s="46"/>
      <c r="AV168" s="46"/>
      <c r="AW168" s="46"/>
      <c r="AX168" s="46"/>
      <c r="AY168" s="52"/>
      <c r="AZ168" s="52"/>
      <c r="BA168" s="52"/>
      <c r="BB168" s="52"/>
      <c r="BC168" s="52"/>
      <c r="BD168" s="52"/>
      <c r="BE168" s="52"/>
      <c r="BF168" s="52"/>
      <c r="BG168" s="52"/>
      <c r="BH168" s="46"/>
      <c r="BI168" s="46"/>
      <c r="BJ168" s="46"/>
      <c r="BK168" s="46"/>
      <c r="BL168" s="46"/>
      <c r="BM168" s="46"/>
      <c r="BN168" s="52"/>
      <c r="BO168" s="52"/>
      <c r="BP168" s="52"/>
      <c r="BQ168" s="52"/>
      <c r="BR168" s="52"/>
      <c r="BS168" s="52"/>
      <c r="BT168" s="52"/>
      <c r="BU168" s="52"/>
      <c r="BV168" s="46"/>
      <c r="BW168" s="52"/>
      <c r="BX168" s="52"/>
      <c r="BY168" s="46"/>
      <c r="BZ168" s="53"/>
    </row>
    <row r="169" spans="1:78" ht="15.6" x14ac:dyDescent="0.3">
      <c r="A169" s="43" t="s">
        <v>239</v>
      </c>
      <c r="B169" s="44" t="s">
        <v>246</v>
      </c>
      <c r="C169" s="45" t="s">
        <v>39</v>
      </c>
      <c r="D169" s="45" t="s">
        <v>264</v>
      </c>
      <c r="E169" s="127">
        <v>2002</v>
      </c>
      <c r="F169" s="46">
        <v>525</v>
      </c>
      <c r="G169" s="55" t="s">
        <v>206</v>
      </c>
      <c r="H169" s="47">
        <v>0</v>
      </c>
      <c r="I169" s="47">
        <v>0</v>
      </c>
      <c r="J169" s="47">
        <f t="shared" si="0"/>
        <v>0</v>
      </c>
      <c r="K169" s="47">
        <f t="shared" si="1"/>
        <v>0</v>
      </c>
      <c r="L169" s="46"/>
      <c r="M169" s="48" t="s">
        <v>37</v>
      </c>
      <c r="N169" s="48">
        <v>0</v>
      </c>
      <c r="O169" s="48"/>
      <c r="P169" s="48"/>
      <c r="Q169" s="48"/>
      <c r="R169" s="48"/>
      <c r="S169" s="48"/>
      <c r="T169" s="48"/>
      <c r="U169" s="49"/>
      <c r="V169" s="48"/>
      <c r="W169" s="48"/>
      <c r="X169" s="48"/>
      <c r="Y169" s="48"/>
      <c r="Z169" s="48"/>
      <c r="AA169" s="48"/>
      <c r="AB169" s="51"/>
      <c r="AC169" s="51"/>
      <c r="AD169" s="51"/>
      <c r="AE169" s="50"/>
      <c r="AF169" s="50"/>
      <c r="AG169" s="50"/>
      <c r="AH169" s="50"/>
      <c r="AI169" s="50"/>
      <c r="AJ169" s="50"/>
      <c r="AK169" s="50"/>
      <c r="AL169" s="50"/>
      <c r="AM169" s="50"/>
      <c r="AN169" s="50"/>
      <c r="AO169" s="50"/>
      <c r="AP169" s="46"/>
      <c r="AQ169" s="46"/>
      <c r="AR169" s="46"/>
      <c r="AS169" s="46"/>
      <c r="AT169" s="46"/>
      <c r="AU169" s="46"/>
      <c r="AV169" s="46"/>
      <c r="AW169" s="46"/>
      <c r="AX169" s="46"/>
      <c r="AY169" s="52"/>
      <c r="AZ169" s="52"/>
      <c r="BA169" s="52"/>
      <c r="BB169" s="52"/>
      <c r="BC169" s="52"/>
      <c r="BD169" s="52"/>
      <c r="BE169" s="52"/>
      <c r="BF169" s="52"/>
      <c r="BG169" s="52"/>
      <c r="BH169" s="46"/>
      <c r="BI169" s="46"/>
      <c r="BJ169" s="46"/>
      <c r="BK169" s="52"/>
      <c r="BL169" s="52"/>
      <c r="BM169" s="46"/>
      <c r="BN169" s="52"/>
      <c r="BO169" s="52"/>
      <c r="BP169" s="52"/>
      <c r="BQ169" s="52"/>
      <c r="BR169" s="52"/>
      <c r="BS169" s="52"/>
      <c r="BT169" s="52"/>
      <c r="BU169" s="52"/>
      <c r="BV169" s="46"/>
      <c r="BW169" s="52"/>
      <c r="BX169" s="52"/>
      <c r="BY169" s="46"/>
      <c r="BZ169" s="53"/>
    </row>
    <row r="170" spans="1:78" ht="15.6" x14ac:dyDescent="0.3">
      <c r="A170" s="43" t="s">
        <v>239</v>
      </c>
      <c r="B170" s="44" t="s">
        <v>246</v>
      </c>
      <c r="C170" s="45" t="s">
        <v>39</v>
      </c>
      <c r="D170" s="45" t="s">
        <v>265</v>
      </c>
      <c r="E170" s="127">
        <v>2006</v>
      </c>
      <c r="F170" s="46">
        <v>534</v>
      </c>
      <c r="G170" s="55" t="s">
        <v>206</v>
      </c>
      <c r="H170" s="47">
        <v>41.5</v>
      </c>
      <c r="I170" s="47">
        <v>10.375</v>
      </c>
      <c r="J170" s="47">
        <f t="shared" si="0"/>
        <v>0</v>
      </c>
      <c r="K170" s="47">
        <f t="shared" si="1"/>
        <v>10.375</v>
      </c>
      <c r="L170" s="46"/>
      <c r="M170" s="48" t="s">
        <v>54</v>
      </c>
      <c r="N170" s="48">
        <v>0</v>
      </c>
      <c r="O170" s="48"/>
      <c r="P170" s="48"/>
      <c r="Q170" s="48"/>
      <c r="R170" s="48"/>
      <c r="S170" s="48"/>
      <c r="T170" s="48"/>
      <c r="U170" s="49"/>
      <c r="V170" s="48"/>
      <c r="W170" s="48"/>
      <c r="X170" s="48"/>
      <c r="Y170" s="48"/>
      <c r="Z170" s="48"/>
      <c r="AA170" s="48"/>
      <c r="AB170" s="51" t="s">
        <v>119</v>
      </c>
      <c r="AC170" s="51">
        <v>0</v>
      </c>
      <c r="AD170" s="51">
        <v>0</v>
      </c>
      <c r="AE170" s="50"/>
      <c r="AF170" s="50"/>
      <c r="AG170" s="50"/>
      <c r="AH170" s="50"/>
      <c r="AI170" s="50"/>
      <c r="AJ170" s="50"/>
      <c r="AK170" s="50"/>
      <c r="AL170" s="50"/>
      <c r="AM170" s="50"/>
      <c r="AN170" s="50"/>
      <c r="AO170" s="50"/>
      <c r="AP170" s="46"/>
      <c r="AQ170" s="46"/>
      <c r="AR170" s="46"/>
      <c r="AS170" s="46"/>
      <c r="AT170" s="46"/>
      <c r="AU170" s="46"/>
      <c r="AV170" s="46"/>
      <c r="AW170" s="46"/>
      <c r="AX170" s="46"/>
      <c r="AY170" s="52"/>
      <c r="AZ170" s="52"/>
      <c r="BA170" s="52"/>
      <c r="BB170" s="52"/>
      <c r="BC170" s="52"/>
      <c r="BD170" s="52"/>
      <c r="BE170" s="52"/>
      <c r="BF170" s="52"/>
      <c r="BG170" s="52"/>
      <c r="BH170" s="46"/>
      <c r="BI170" s="46"/>
      <c r="BJ170" s="46"/>
      <c r="BK170" s="52"/>
      <c r="BL170" s="52"/>
      <c r="BM170" s="46"/>
      <c r="BN170" s="52"/>
      <c r="BO170" s="52"/>
      <c r="BP170" s="52"/>
      <c r="BQ170" s="52"/>
      <c r="BR170" s="52"/>
      <c r="BS170" s="52"/>
      <c r="BT170" s="52"/>
      <c r="BU170" s="52"/>
      <c r="BV170" s="46"/>
      <c r="BW170" s="52"/>
      <c r="BX170" s="52"/>
      <c r="BY170" s="46"/>
      <c r="BZ170" s="53"/>
    </row>
    <row r="171" spans="1:78" ht="15.6" x14ac:dyDescent="0.3">
      <c r="A171" s="43" t="s">
        <v>239</v>
      </c>
      <c r="B171" s="44" t="s">
        <v>246</v>
      </c>
      <c r="C171" s="45" t="s">
        <v>76</v>
      </c>
      <c r="D171" s="45" t="s">
        <v>266</v>
      </c>
      <c r="E171" s="127">
        <v>2005</v>
      </c>
      <c r="F171" s="46">
        <v>342</v>
      </c>
      <c r="G171" s="55" t="s">
        <v>206</v>
      </c>
      <c r="H171" s="47">
        <v>107.25</v>
      </c>
      <c r="I171" s="47">
        <v>26.8125</v>
      </c>
      <c r="J171" s="47">
        <f t="shared" si="0"/>
        <v>52</v>
      </c>
      <c r="K171" s="58">
        <f t="shared" si="1"/>
        <v>78.8125</v>
      </c>
      <c r="L171" s="59" t="s">
        <v>219</v>
      </c>
      <c r="M171" s="48" t="s">
        <v>42</v>
      </c>
      <c r="N171" s="48">
        <v>7</v>
      </c>
      <c r="O171" s="48"/>
      <c r="P171" s="48" t="s">
        <v>42</v>
      </c>
      <c r="Q171" s="48">
        <v>7</v>
      </c>
      <c r="R171" s="48"/>
      <c r="S171" s="48" t="s">
        <v>49</v>
      </c>
      <c r="T171" s="48">
        <v>3</v>
      </c>
      <c r="U171" s="48"/>
      <c r="V171" s="48"/>
      <c r="W171" s="48"/>
      <c r="X171" s="48"/>
      <c r="Y171" s="48"/>
      <c r="Z171" s="48"/>
      <c r="AA171" s="48"/>
      <c r="AB171" s="48" t="s">
        <v>42</v>
      </c>
      <c r="AC171" s="48">
        <v>15</v>
      </c>
      <c r="AD171" s="48">
        <v>1</v>
      </c>
      <c r="AE171" s="52" t="s">
        <v>42</v>
      </c>
      <c r="AF171" s="52">
        <v>15</v>
      </c>
      <c r="AG171" s="52">
        <v>1</v>
      </c>
      <c r="AH171" s="52"/>
      <c r="AI171" s="52"/>
      <c r="AJ171" s="52"/>
      <c r="AK171" s="52"/>
      <c r="AL171" s="52"/>
      <c r="AM171" s="52"/>
      <c r="AN171" s="52">
        <v>0</v>
      </c>
      <c r="AO171" s="52">
        <v>0</v>
      </c>
      <c r="AP171" s="46">
        <v>3</v>
      </c>
      <c r="AQ171" s="46"/>
      <c r="AR171" s="46"/>
      <c r="AS171" s="46"/>
      <c r="AT171" s="46"/>
      <c r="AU171" s="46"/>
      <c r="AV171" s="46"/>
      <c r="AW171" s="46"/>
      <c r="AX171" s="46"/>
      <c r="AY171" s="57"/>
      <c r="AZ171" s="46"/>
      <c r="BA171" s="52"/>
      <c r="BB171" s="57"/>
      <c r="BC171" s="52"/>
      <c r="BD171" s="52"/>
      <c r="BE171" s="57"/>
      <c r="BF171" s="52"/>
      <c r="BG171" s="52"/>
      <c r="BH171" s="52"/>
      <c r="BI171" s="52"/>
      <c r="BJ171" s="52"/>
      <c r="BK171" s="52"/>
      <c r="BL171" s="52"/>
      <c r="BM171" s="52"/>
      <c r="BN171" s="57"/>
      <c r="BO171" s="52"/>
      <c r="BP171" s="52"/>
      <c r="BQ171" s="57"/>
      <c r="BR171" s="52"/>
      <c r="BS171" s="52"/>
      <c r="BT171" s="52"/>
      <c r="BU171" s="52"/>
      <c r="BV171" s="46"/>
      <c r="BW171" s="52"/>
      <c r="BX171" s="52"/>
      <c r="BY171" s="46"/>
      <c r="BZ171" s="53"/>
    </row>
    <row r="172" spans="1:78" ht="15.6" x14ac:dyDescent="0.3">
      <c r="A172" s="97" t="s">
        <v>239</v>
      </c>
      <c r="B172" s="44" t="s">
        <v>213</v>
      </c>
      <c r="C172" s="96" t="s">
        <v>110</v>
      </c>
      <c r="D172" s="45" t="s">
        <v>214</v>
      </c>
      <c r="E172" s="127">
        <v>2006</v>
      </c>
      <c r="F172" s="46">
        <v>718</v>
      </c>
      <c r="G172" s="46" t="s">
        <v>36</v>
      </c>
      <c r="H172" s="47">
        <v>9</v>
      </c>
      <c r="I172" s="47">
        <v>2.25</v>
      </c>
      <c r="J172" s="47">
        <f>SUM(M172:BZ172)</f>
        <v>0</v>
      </c>
      <c r="K172" s="47">
        <f>I172+J172</f>
        <v>2.25</v>
      </c>
      <c r="L172" s="44"/>
      <c r="M172" s="48"/>
      <c r="N172" s="48"/>
      <c r="O172" s="48"/>
      <c r="P172" s="48"/>
      <c r="Q172" s="48"/>
      <c r="R172" s="48"/>
      <c r="S172" s="48"/>
      <c r="T172" s="48"/>
      <c r="U172" s="49"/>
      <c r="V172" s="51"/>
      <c r="W172" s="51"/>
      <c r="X172" s="51"/>
      <c r="Y172" s="51"/>
      <c r="Z172" s="51"/>
      <c r="AA172" s="51"/>
      <c r="AB172" s="51"/>
      <c r="AC172" s="51"/>
      <c r="AD172" s="51"/>
      <c r="AE172" s="50"/>
      <c r="AF172" s="50"/>
      <c r="AG172" s="50"/>
      <c r="AH172" s="50"/>
      <c r="AI172" s="50"/>
      <c r="AJ172" s="50"/>
      <c r="AK172" s="50"/>
      <c r="AL172" s="50"/>
      <c r="AM172" s="50"/>
      <c r="AN172" s="50"/>
      <c r="AO172" s="50"/>
      <c r="AP172" s="46"/>
      <c r="AQ172" s="46"/>
      <c r="AR172" s="46"/>
      <c r="AS172" s="46"/>
      <c r="AT172" s="46"/>
      <c r="AU172" s="46"/>
      <c r="AV172" s="46"/>
      <c r="AW172" s="46"/>
      <c r="AX172" s="46"/>
      <c r="AY172" s="52"/>
      <c r="AZ172" s="52"/>
      <c r="BA172" s="52"/>
      <c r="BB172" s="52"/>
      <c r="BC172" s="52"/>
      <c r="BD172" s="52"/>
      <c r="BE172" s="52"/>
      <c r="BF172" s="52"/>
      <c r="BG172" s="52"/>
      <c r="BH172" s="46"/>
      <c r="BI172" s="46"/>
      <c r="BJ172" s="46"/>
      <c r="BK172" s="46"/>
      <c r="BL172" s="46"/>
      <c r="BM172" s="46"/>
      <c r="BN172" s="52"/>
      <c r="BO172" s="52"/>
      <c r="BP172" s="52"/>
      <c r="BQ172" s="52"/>
      <c r="BR172" s="52"/>
      <c r="BS172" s="52"/>
      <c r="BT172" s="52"/>
      <c r="BU172" s="52"/>
      <c r="BV172" s="46"/>
      <c r="BW172" s="52"/>
      <c r="BX172" s="52"/>
      <c r="BY172" s="46"/>
      <c r="BZ172" s="53"/>
    </row>
    <row r="173" spans="1:78" ht="15.6" x14ac:dyDescent="0.3">
      <c r="A173" s="43" t="s">
        <v>239</v>
      </c>
      <c r="B173" s="44" t="s">
        <v>260</v>
      </c>
      <c r="C173" s="45" t="s">
        <v>39</v>
      </c>
      <c r="D173" s="45" t="s">
        <v>267</v>
      </c>
      <c r="E173" s="127">
        <v>1983</v>
      </c>
      <c r="F173" s="46">
        <v>495</v>
      </c>
      <c r="G173" s="46" t="s">
        <v>36</v>
      </c>
      <c r="H173" s="47">
        <v>0</v>
      </c>
      <c r="I173" s="47">
        <v>0</v>
      </c>
      <c r="J173" s="47">
        <f t="shared" si="0"/>
        <v>22</v>
      </c>
      <c r="K173" s="47">
        <f t="shared" si="1"/>
        <v>22</v>
      </c>
      <c r="L173" s="46"/>
      <c r="M173" s="48"/>
      <c r="N173" s="48"/>
      <c r="O173" s="48"/>
      <c r="P173" s="48" t="s">
        <v>42</v>
      </c>
      <c r="Q173" s="48">
        <v>3.5</v>
      </c>
      <c r="R173" s="48"/>
      <c r="S173" s="48" t="s">
        <v>42</v>
      </c>
      <c r="T173" s="48">
        <v>3.5</v>
      </c>
      <c r="U173" s="48"/>
      <c r="V173" s="48"/>
      <c r="W173" s="48"/>
      <c r="X173" s="48"/>
      <c r="Y173" s="48"/>
      <c r="Z173" s="48"/>
      <c r="AA173" s="48"/>
      <c r="AB173" s="48"/>
      <c r="AC173" s="48"/>
      <c r="AD173" s="48"/>
      <c r="AE173" s="52" t="s">
        <v>42</v>
      </c>
      <c r="AF173" s="52">
        <v>15</v>
      </c>
      <c r="AG173" s="52"/>
      <c r="AH173" s="52"/>
      <c r="AI173" s="52"/>
      <c r="AJ173" s="52"/>
      <c r="AK173" s="52"/>
      <c r="AL173" s="52"/>
      <c r="AM173" s="52"/>
      <c r="AN173" s="52"/>
      <c r="AO173" s="52"/>
      <c r="AP173" s="46"/>
      <c r="AQ173" s="46"/>
      <c r="AR173" s="46"/>
      <c r="AS173" s="46"/>
      <c r="AT173" s="46"/>
      <c r="AU173" s="46"/>
      <c r="AV173" s="46"/>
      <c r="AW173" s="46"/>
      <c r="AX173" s="46"/>
      <c r="AY173" s="52"/>
      <c r="AZ173" s="52"/>
      <c r="BA173" s="52"/>
      <c r="BB173" s="52"/>
      <c r="BC173" s="52"/>
      <c r="BD173" s="52"/>
      <c r="BE173" s="52"/>
      <c r="BF173" s="52"/>
      <c r="BG173" s="52"/>
      <c r="BH173" s="52"/>
      <c r="BI173" s="52"/>
      <c r="BJ173" s="52"/>
      <c r="BK173" s="52"/>
      <c r="BL173" s="52"/>
      <c r="BM173" s="52"/>
      <c r="BN173" s="52"/>
      <c r="BO173" s="52"/>
      <c r="BP173" s="52"/>
      <c r="BQ173" s="52"/>
      <c r="BR173" s="52"/>
      <c r="BS173" s="52"/>
      <c r="BT173" s="52"/>
      <c r="BU173" s="52"/>
      <c r="BV173" s="46"/>
      <c r="BW173" s="52"/>
      <c r="BX173" s="52"/>
      <c r="BY173" s="46"/>
      <c r="BZ173" s="53"/>
    </row>
    <row r="174" spans="1:78" ht="15.6" x14ac:dyDescent="0.3">
      <c r="A174" s="43" t="s">
        <v>239</v>
      </c>
      <c r="B174" s="44" t="s">
        <v>240</v>
      </c>
      <c r="C174" s="45" t="s">
        <v>110</v>
      </c>
      <c r="D174" s="45" t="s">
        <v>268</v>
      </c>
      <c r="E174" s="127">
        <v>1974</v>
      </c>
      <c r="F174" s="46">
        <v>726</v>
      </c>
      <c r="G174" s="46" t="s">
        <v>79</v>
      </c>
      <c r="H174" s="47">
        <v>15.5</v>
      </c>
      <c r="I174" s="47">
        <v>3.875</v>
      </c>
      <c r="J174" s="47">
        <f t="shared" si="0"/>
        <v>17</v>
      </c>
      <c r="K174" s="47">
        <f t="shared" si="1"/>
        <v>20.875</v>
      </c>
      <c r="L174" s="44"/>
      <c r="M174" s="48" t="s">
        <v>47</v>
      </c>
      <c r="N174" s="48">
        <v>5</v>
      </c>
      <c r="O174" s="48"/>
      <c r="P174" s="48" t="s">
        <v>47</v>
      </c>
      <c r="Q174" s="48">
        <v>5</v>
      </c>
      <c r="R174" s="48"/>
      <c r="S174" s="48" t="s">
        <v>42</v>
      </c>
      <c r="T174" s="48">
        <v>7</v>
      </c>
      <c r="U174" s="48"/>
      <c r="V174" s="48"/>
      <c r="W174" s="48"/>
      <c r="X174" s="48"/>
      <c r="Y174" s="48"/>
      <c r="Z174" s="48"/>
      <c r="AA174" s="48"/>
      <c r="AB174" s="48"/>
      <c r="AC174" s="48"/>
      <c r="AD174" s="48"/>
      <c r="AE174" s="52"/>
      <c r="AF174" s="52"/>
      <c r="AG174" s="52"/>
      <c r="AH174" s="52"/>
      <c r="AI174" s="52"/>
      <c r="AJ174" s="52"/>
      <c r="AK174" s="52"/>
      <c r="AL174" s="52"/>
      <c r="AM174" s="52"/>
      <c r="AN174" s="52"/>
      <c r="AO174" s="52"/>
      <c r="AP174" s="46"/>
      <c r="AQ174" s="46"/>
      <c r="AR174" s="46"/>
      <c r="AS174" s="46"/>
      <c r="AT174" s="46"/>
      <c r="AU174" s="46"/>
      <c r="AV174" s="46"/>
      <c r="AW174" s="46"/>
      <c r="AX174" s="46"/>
      <c r="AY174" s="52"/>
      <c r="AZ174" s="52"/>
      <c r="BA174" s="52"/>
      <c r="BB174" s="52"/>
      <c r="BC174" s="52"/>
      <c r="BD174" s="52"/>
      <c r="BE174" s="52"/>
      <c r="BF174" s="52"/>
      <c r="BG174" s="52"/>
      <c r="BH174" s="46"/>
      <c r="BI174" s="46"/>
      <c r="BJ174" s="46"/>
      <c r="BK174" s="46"/>
      <c r="BL174" s="46"/>
      <c r="BM174" s="46"/>
      <c r="BN174" s="52"/>
      <c r="BO174" s="52"/>
      <c r="BP174" s="52"/>
      <c r="BQ174" s="52"/>
      <c r="BR174" s="52"/>
      <c r="BS174" s="52"/>
      <c r="BT174" s="52"/>
      <c r="BU174" s="52"/>
      <c r="BV174" s="46"/>
      <c r="BW174" s="52"/>
      <c r="BX174" s="52"/>
      <c r="BY174" s="46"/>
      <c r="BZ174" s="53"/>
    </row>
    <row r="175" spans="1:78" ht="15.6" x14ac:dyDescent="0.3">
      <c r="A175" s="43" t="s">
        <v>239</v>
      </c>
      <c r="B175" s="44" t="s">
        <v>246</v>
      </c>
      <c r="C175" s="45" t="s">
        <v>34</v>
      </c>
      <c r="D175" s="45" t="s">
        <v>269</v>
      </c>
      <c r="E175" s="127">
        <v>2006</v>
      </c>
      <c r="F175" s="46">
        <v>636</v>
      </c>
      <c r="G175" s="55" t="s">
        <v>206</v>
      </c>
      <c r="H175" s="47">
        <v>49</v>
      </c>
      <c r="I175" s="47">
        <v>12.25</v>
      </c>
      <c r="J175" s="47">
        <f t="shared" si="0"/>
        <v>42</v>
      </c>
      <c r="K175" s="47">
        <f t="shared" si="1"/>
        <v>54.25</v>
      </c>
      <c r="L175" s="44" t="s">
        <v>163</v>
      </c>
      <c r="M175" s="48" t="s">
        <v>42</v>
      </c>
      <c r="N175" s="48">
        <v>7</v>
      </c>
      <c r="O175" s="48"/>
      <c r="P175" s="48" t="s">
        <v>42</v>
      </c>
      <c r="Q175" s="48">
        <v>7</v>
      </c>
      <c r="R175" s="48"/>
      <c r="S175" s="48" t="s">
        <v>42</v>
      </c>
      <c r="T175" s="48">
        <v>7</v>
      </c>
      <c r="U175" s="48"/>
      <c r="V175" s="50" t="s">
        <v>42</v>
      </c>
      <c r="W175" s="48">
        <v>15</v>
      </c>
      <c r="X175" s="48"/>
      <c r="Y175" s="48"/>
      <c r="Z175" s="48"/>
      <c r="AA175" s="48"/>
      <c r="AB175" s="48"/>
      <c r="AC175" s="48"/>
      <c r="AD175" s="48"/>
      <c r="AE175" s="52"/>
      <c r="AF175" s="52"/>
      <c r="AG175" s="52"/>
      <c r="AH175" s="52" t="s">
        <v>49</v>
      </c>
      <c r="AI175" s="52">
        <v>6</v>
      </c>
      <c r="AJ175" s="52"/>
      <c r="AK175" s="52"/>
      <c r="AL175" s="52"/>
      <c r="AM175" s="52"/>
      <c r="AN175" s="52"/>
      <c r="AO175" s="52"/>
      <c r="AP175" s="46"/>
      <c r="AQ175" s="46"/>
      <c r="AR175" s="46"/>
      <c r="AS175" s="46"/>
      <c r="AT175" s="46"/>
      <c r="AU175" s="46"/>
      <c r="AV175" s="46"/>
      <c r="AW175" s="46"/>
      <c r="AX175" s="46"/>
      <c r="AY175" s="52"/>
      <c r="AZ175" s="52"/>
      <c r="BA175" s="52"/>
      <c r="BB175" s="52"/>
      <c r="BC175" s="52"/>
      <c r="BD175" s="52"/>
      <c r="BE175" s="52"/>
      <c r="BF175" s="52"/>
      <c r="BG175" s="52"/>
      <c r="BH175" s="46"/>
      <c r="BI175" s="46"/>
      <c r="BJ175" s="46"/>
      <c r="BK175" s="46"/>
      <c r="BL175" s="46"/>
      <c r="BM175" s="46"/>
      <c r="BN175" s="52"/>
      <c r="BO175" s="52"/>
      <c r="BP175" s="52"/>
      <c r="BQ175" s="52"/>
      <c r="BR175" s="52"/>
      <c r="BS175" s="52"/>
      <c r="BT175" s="52"/>
      <c r="BU175" s="52"/>
      <c r="BV175" s="46"/>
      <c r="BW175" s="52"/>
      <c r="BX175" s="52"/>
      <c r="BY175" s="46"/>
      <c r="BZ175" s="53"/>
    </row>
    <row r="176" spans="1:78" ht="15.6" x14ac:dyDescent="0.3">
      <c r="A176" s="43" t="s">
        <v>239</v>
      </c>
      <c r="B176" s="44" t="s">
        <v>246</v>
      </c>
      <c r="C176" s="45" t="s">
        <v>253</v>
      </c>
      <c r="D176" s="45" t="s">
        <v>270</v>
      </c>
      <c r="E176" s="127">
        <v>1994</v>
      </c>
      <c r="F176" s="46">
        <v>449</v>
      </c>
      <c r="G176" s="55" t="s">
        <v>248</v>
      </c>
      <c r="H176" s="47">
        <v>0</v>
      </c>
      <c r="I176" s="47">
        <v>0</v>
      </c>
      <c r="J176" s="47">
        <f t="shared" si="0"/>
        <v>5</v>
      </c>
      <c r="K176" s="47">
        <f t="shared" si="1"/>
        <v>5</v>
      </c>
      <c r="L176" s="46"/>
      <c r="M176" s="48" t="s">
        <v>47</v>
      </c>
      <c r="N176" s="48">
        <v>5</v>
      </c>
      <c r="O176" s="48"/>
      <c r="P176" s="48" t="s">
        <v>37</v>
      </c>
      <c r="Q176" s="48">
        <v>0</v>
      </c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52"/>
      <c r="AF176" s="52"/>
      <c r="AG176" s="52"/>
      <c r="AH176" s="52"/>
      <c r="AI176" s="52"/>
      <c r="AJ176" s="52"/>
      <c r="AK176" s="52"/>
      <c r="AL176" s="52"/>
      <c r="AM176" s="52"/>
      <c r="AN176" s="52"/>
      <c r="AO176" s="52"/>
      <c r="AP176" s="46"/>
      <c r="AQ176" s="46"/>
      <c r="AR176" s="46"/>
      <c r="AS176" s="46"/>
      <c r="AT176" s="46"/>
      <c r="AU176" s="46"/>
      <c r="AV176" s="46"/>
      <c r="AW176" s="46"/>
      <c r="AX176" s="46"/>
      <c r="AY176" s="52"/>
      <c r="AZ176" s="52"/>
      <c r="BA176" s="52"/>
      <c r="BB176" s="52"/>
      <c r="BC176" s="52"/>
      <c r="BD176" s="52"/>
      <c r="BE176" s="52"/>
      <c r="BF176" s="52"/>
      <c r="BG176" s="52"/>
      <c r="BH176" s="52"/>
      <c r="BI176" s="52"/>
      <c r="BJ176" s="52"/>
      <c r="BK176" s="52"/>
      <c r="BL176" s="52"/>
      <c r="BM176" s="52"/>
      <c r="BN176" s="52"/>
      <c r="BO176" s="52"/>
      <c r="BP176" s="52"/>
      <c r="BQ176" s="52"/>
      <c r="BR176" s="52"/>
      <c r="BS176" s="52"/>
      <c r="BT176" s="52"/>
      <c r="BU176" s="52"/>
      <c r="BV176" s="46"/>
      <c r="BW176" s="52"/>
      <c r="BX176" s="52"/>
      <c r="BY176" s="46"/>
      <c r="BZ176" s="53"/>
    </row>
    <row r="177" spans="1:78" ht="15.6" x14ac:dyDescent="0.3">
      <c r="A177" s="43" t="s">
        <v>239</v>
      </c>
      <c r="B177" s="44" t="s">
        <v>240</v>
      </c>
      <c r="C177" s="45" t="s">
        <v>253</v>
      </c>
      <c r="D177" s="45" t="s">
        <v>271</v>
      </c>
      <c r="E177" s="127">
        <v>1999</v>
      </c>
      <c r="F177" s="46">
        <v>456</v>
      </c>
      <c r="G177" s="46" t="s">
        <v>41</v>
      </c>
      <c r="H177" s="47">
        <v>8</v>
      </c>
      <c r="I177" s="47">
        <v>2</v>
      </c>
      <c r="J177" s="47">
        <f t="shared" si="0"/>
        <v>0</v>
      </c>
      <c r="K177" s="47">
        <f t="shared" si="1"/>
        <v>2</v>
      </c>
      <c r="L177" s="44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48"/>
      <c r="AB177" s="48"/>
      <c r="AC177" s="48"/>
      <c r="AD177" s="48"/>
      <c r="AE177" s="52"/>
      <c r="AF177" s="52"/>
      <c r="AG177" s="52"/>
      <c r="AH177" s="52"/>
      <c r="AI177" s="52"/>
      <c r="AJ177" s="52"/>
      <c r="AK177" s="52"/>
      <c r="AL177" s="52"/>
      <c r="AM177" s="52"/>
      <c r="AN177" s="52"/>
      <c r="AO177" s="52"/>
      <c r="AP177" s="46"/>
      <c r="AQ177" s="46"/>
      <c r="AR177" s="46"/>
      <c r="AS177" s="46"/>
      <c r="AT177" s="46"/>
      <c r="AU177" s="46"/>
      <c r="AV177" s="46"/>
      <c r="AW177" s="46"/>
      <c r="AX177" s="46"/>
      <c r="AY177" s="52"/>
      <c r="AZ177" s="52"/>
      <c r="BA177" s="52"/>
      <c r="BB177" s="52"/>
      <c r="BC177" s="52"/>
      <c r="BD177" s="52"/>
      <c r="BE177" s="52"/>
      <c r="BF177" s="52"/>
      <c r="BG177" s="52"/>
      <c r="BH177" s="46"/>
      <c r="BI177" s="46"/>
      <c r="BJ177" s="46"/>
      <c r="BK177" s="46"/>
      <c r="BL177" s="46"/>
      <c r="BM177" s="46"/>
      <c r="BN177" s="52"/>
      <c r="BO177" s="52"/>
      <c r="BP177" s="52"/>
      <c r="BQ177" s="52"/>
      <c r="BR177" s="52"/>
      <c r="BS177" s="52"/>
      <c r="BT177" s="52"/>
      <c r="BU177" s="52"/>
      <c r="BV177" s="46"/>
      <c r="BW177" s="52"/>
      <c r="BX177" s="52"/>
      <c r="BY177" s="46"/>
      <c r="BZ177" s="53"/>
    </row>
    <row r="178" spans="1:78" ht="15.6" x14ac:dyDescent="0.3">
      <c r="A178" s="43" t="s">
        <v>239</v>
      </c>
      <c r="B178" s="44" t="s">
        <v>246</v>
      </c>
      <c r="C178" s="45" t="s">
        <v>105</v>
      </c>
      <c r="D178" s="45" t="s">
        <v>272</v>
      </c>
      <c r="E178" s="127">
        <v>2005</v>
      </c>
      <c r="F178" s="46">
        <v>56</v>
      </c>
      <c r="G178" s="55" t="s">
        <v>208</v>
      </c>
      <c r="H178" s="47">
        <v>30.375</v>
      </c>
      <c r="I178" s="47">
        <v>7.59375</v>
      </c>
      <c r="J178" s="47">
        <f t="shared" si="0"/>
        <v>0</v>
      </c>
      <c r="K178" s="47">
        <f t="shared" si="1"/>
        <v>7.59375</v>
      </c>
      <c r="L178" s="46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52"/>
      <c r="AF178" s="52"/>
      <c r="AG178" s="52"/>
      <c r="AH178" s="52"/>
      <c r="AI178" s="52"/>
      <c r="AJ178" s="52"/>
      <c r="AK178" s="52"/>
      <c r="AL178" s="52"/>
      <c r="AM178" s="52"/>
      <c r="AN178" s="52"/>
      <c r="AO178" s="52"/>
      <c r="AP178" s="46"/>
      <c r="AQ178" s="46"/>
      <c r="AR178" s="46"/>
      <c r="AS178" s="46"/>
      <c r="AT178" s="46"/>
      <c r="AU178" s="46"/>
      <c r="AV178" s="46"/>
      <c r="AW178" s="46"/>
      <c r="AX178" s="46"/>
      <c r="AY178" s="52"/>
      <c r="AZ178" s="52"/>
      <c r="BA178" s="52"/>
      <c r="BB178" s="52"/>
      <c r="BC178" s="52"/>
      <c r="BD178" s="52"/>
      <c r="BE178" s="52"/>
      <c r="BF178" s="52"/>
      <c r="BG178" s="52"/>
      <c r="BH178" s="46"/>
      <c r="BI178" s="46"/>
      <c r="BJ178" s="46"/>
      <c r="BK178" s="52"/>
      <c r="BL178" s="52"/>
      <c r="BM178" s="46"/>
      <c r="BN178" s="52"/>
      <c r="BO178" s="52"/>
      <c r="BP178" s="52"/>
      <c r="BQ178" s="52"/>
      <c r="BR178" s="52"/>
      <c r="BS178" s="52"/>
      <c r="BT178" s="52"/>
      <c r="BU178" s="52"/>
      <c r="BV178" s="46"/>
      <c r="BW178" s="52"/>
      <c r="BX178" s="52"/>
      <c r="BY178" s="46"/>
      <c r="BZ178" s="53"/>
    </row>
    <row r="179" spans="1:78" ht="15.6" x14ac:dyDescent="0.3">
      <c r="A179" s="43" t="s">
        <v>239</v>
      </c>
      <c r="B179" s="44" t="s">
        <v>246</v>
      </c>
      <c r="C179" s="45" t="s">
        <v>76</v>
      </c>
      <c r="D179" s="45" t="s">
        <v>273</v>
      </c>
      <c r="E179" s="127">
        <v>2004</v>
      </c>
      <c r="F179" s="46">
        <v>341</v>
      </c>
      <c r="G179" s="55" t="s">
        <v>208</v>
      </c>
      <c r="H179" s="47">
        <v>28</v>
      </c>
      <c r="I179" s="47">
        <v>7</v>
      </c>
      <c r="J179" s="47">
        <f t="shared" si="0"/>
        <v>21</v>
      </c>
      <c r="K179" s="47">
        <f t="shared" si="1"/>
        <v>28</v>
      </c>
      <c r="L179" s="46"/>
      <c r="M179" s="48" t="s">
        <v>47</v>
      </c>
      <c r="N179" s="48">
        <v>5</v>
      </c>
      <c r="O179" s="48"/>
      <c r="P179" s="48" t="s">
        <v>47</v>
      </c>
      <c r="Q179" s="48">
        <v>5</v>
      </c>
      <c r="R179" s="48"/>
      <c r="S179" s="48"/>
      <c r="T179" s="48"/>
      <c r="U179" s="48"/>
      <c r="V179" s="48"/>
      <c r="W179" s="48"/>
      <c r="X179" s="48"/>
      <c r="Y179" s="48">
        <v>0</v>
      </c>
      <c r="Z179" s="48">
        <v>0</v>
      </c>
      <c r="AA179" s="48">
        <v>3</v>
      </c>
      <c r="AB179" s="48" t="s">
        <v>232</v>
      </c>
      <c r="AC179" s="48">
        <v>0</v>
      </c>
      <c r="AD179" s="48">
        <v>0</v>
      </c>
      <c r="AE179" s="52" t="s">
        <v>37</v>
      </c>
      <c r="AF179" s="52">
        <v>4</v>
      </c>
      <c r="AG179" s="52">
        <v>1</v>
      </c>
      <c r="AH179" s="52"/>
      <c r="AI179" s="52"/>
      <c r="AJ179" s="52"/>
      <c r="AK179" s="52"/>
      <c r="AL179" s="52"/>
      <c r="AM179" s="52"/>
      <c r="AN179" s="52">
        <v>0</v>
      </c>
      <c r="AO179" s="52">
        <v>0</v>
      </c>
      <c r="AP179" s="46">
        <v>3</v>
      </c>
      <c r="AQ179" s="46"/>
      <c r="AR179" s="46"/>
      <c r="AS179" s="46"/>
      <c r="AT179" s="46"/>
      <c r="AU179" s="46"/>
      <c r="AV179" s="46"/>
      <c r="AW179" s="46"/>
      <c r="AX179" s="46"/>
      <c r="AY179" s="52"/>
      <c r="AZ179" s="52"/>
      <c r="BA179" s="52"/>
      <c r="BB179" s="52"/>
      <c r="BC179" s="52"/>
      <c r="BD179" s="52"/>
      <c r="BE179" s="52"/>
      <c r="BF179" s="52"/>
      <c r="BG179" s="52"/>
      <c r="BH179" s="52"/>
      <c r="BI179" s="52"/>
      <c r="BJ179" s="52"/>
      <c r="BK179" s="52"/>
      <c r="BL179" s="52"/>
      <c r="BM179" s="52"/>
      <c r="BN179" s="52"/>
      <c r="BO179" s="52"/>
      <c r="BP179" s="52"/>
      <c r="BQ179" s="52"/>
      <c r="BR179" s="52"/>
      <c r="BS179" s="52"/>
      <c r="BT179" s="52"/>
      <c r="BU179" s="52"/>
      <c r="BV179" s="46"/>
      <c r="BW179" s="52"/>
      <c r="BX179" s="52"/>
      <c r="BY179" s="46"/>
      <c r="BZ179" s="53"/>
    </row>
    <row r="180" spans="1:78" ht="15.6" x14ac:dyDescent="0.3">
      <c r="A180" s="43" t="s">
        <v>239</v>
      </c>
      <c r="B180" s="44" t="s">
        <v>274</v>
      </c>
      <c r="C180" s="45" t="s">
        <v>73</v>
      </c>
      <c r="D180" s="45" t="s">
        <v>275</v>
      </c>
      <c r="E180" s="127">
        <v>1985</v>
      </c>
      <c r="F180" s="46">
        <v>668</v>
      </c>
      <c r="G180" s="55" t="s">
        <v>89</v>
      </c>
      <c r="H180" s="47">
        <v>3</v>
      </c>
      <c r="I180" s="47">
        <v>0.75</v>
      </c>
      <c r="J180" s="47">
        <f t="shared" si="0"/>
        <v>0</v>
      </c>
      <c r="K180" s="47">
        <f t="shared" si="1"/>
        <v>0.75</v>
      </c>
      <c r="L180" s="46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s="48"/>
      <c r="AE180" s="52"/>
      <c r="AF180" s="52"/>
      <c r="AG180" s="52"/>
      <c r="AH180" s="52"/>
      <c r="AI180" s="52"/>
      <c r="AJ180" s="52"/>
      <c r="AK180" s="52"/>
      <c r="AL180" s="52"/>
      <c r="AM180" s="52"/>
      <c r="AN180" s="52"/>
      <c r="AO180" s="52"/>
      <c r="AP180" s="46"/>
      <c r="AQ180" s="46"/>
      <c r="AR180" s="46"/>
      <c r="AS180" s="46"/>
      <c r="AT180" s="46"/>
      <c r="AU180" s="46"/>
      <c r="AV180" s="46"/>
      <c r="AW180" s="46"/>
      <c r="AX180" s="46"/>
      <c r="AY180" s="52"/>
      <c r="AZ180" s="52"/>
      <c r="BA180" s="52"/>
      <c r="BB180" s="52"/>
      <c r="BC180" s="52"/>
      <c r="BD180" s="52"/>
      <c r="BE180" s="52"/>
      <c r="BF180" s="52"/>
      <c r="BG180" s="52"/>
      <c r="BH180" s="46"/>
      <c r="BI180" s="46"/>
      <c r="BJ180" s="46"/>
      <c r="BK180" s="46"/>
      <c r="BL180" s="46"/>
      <c r="BM180" s="46"/>
      <c r="BN180" s="52"/>
      <c r="BO180" s="52"/>
      <c r="BP180" s="52"/>
      <c r="BQ180" s="52"/>
      <c r="BR180" s="52"/>
      <c r="BS180" s="52"/>
      <c r="BT180" s="52"/>
      <c r="BU180" s="52"/>
      <c r="BV180" s="46"/>
      <c r="BW180" s="52"/>
      <c r="BX180" s="52"/>
      <c r="BY180" s="46"/>
      <c r="BZ180" s="53"/>
    </row>
    <row r="181" spans="1:78" ht="15.6" x14ac:dyDescent="0.3">
      <c r="A181" s="43" t="s">
        <v>239</v>
      </c>
      <c r="B181" s="44" t="s">
        <v>246</v>
      </c>
      <c r="C181" s="45" t="s">
        <v>73</v>
      </c>
      <c r="D181" s="45" t="s">
        <v>276</v>
      </c>
      <c r="E181" s="127">
        <v>1994</v>
      </c>
      <c r="F181" s="46">
        <v>692</v>
      </c>
      <c r="G181" s="55" t="s">
        <v>206</v>
      </c>
      <c r="H181" s="47">
        <v>4</v>
      </c>
      <c r="I181" s="47">
        <v>1</v>
      </c>
      <c r="J181" s="47">
        <f t="shared" si="0"/>
        <v>0</v>
      </c>
      <c r="K181" s="47">
        <f t="shared" si="1"/>
        <v>1</v>
      </c>
      <c r="L181" s="46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  <c r="AD181" s="48"/>
      <c r="AE181" s="52"/>
      <c r="AF181" s="52"/>
      <c r="AG181" s="52"/>
      <c r="AH181" s="52"/>
      <c r="AI181" s="52"/>
      <c r="AJ181" s="52"/>
      <c r="AK181" s="52"/>
      <c r="AL181" s="52"/>
      <c r="AM181" s="52"/>
      <c r="AN181" s="52"/>
      <c r="AO181" s="52"/>
      <c r="AP181" s="46"/>
      <c r="AQ181" s="46"/>
      <c r="AR181" s="46"/>
      <c r="AS181" s="46"/>
      <c r="AT181" s="46"/>
      <c r="AU181" s="46"/>
      <c r="AV181" s="46"/>
      <c r="AW181" s="46"/>
      <c r="AX181" s="46"/>
      <c r="AY181" s="52"/>
      <c r="AZ181" s="52"/>
      <c r="BA181" s="52"/>
      <c r="BB181" s="52"/>
      <c r="BC181" s="52"/>
      <c r="BD181" s="52"/>
      <c r="BE181" s="52"/>
      <c r="BF181" s="52"/>
      <c r="BG181" s="52"/>
      <c r="BH181" s="46"/>
      <c r="BI181" s="46"/>
      <c r="BJ181" s="46"/>
      <c r="BK181" s="46"/>
      <c r="BL181" s="46"/>
      <c r="BM181" s="46"/>
      <c r="BN181" s="52"/>
      <c r="BO181" s="52"/>
      <c r="BP181" s="52"/>
      <c r="BQ181" s="52"/>
      <c r="BR181" s="52"/>
      <c r="BS181" s="52"/>
      <c r="BT181" s="52"/>
      <c r="BU181" s="52"/>
      <c r="BV181" s="46"/>
      <c r="BW181" s="52"/>
      <c r="BX181" s="52"/>
      <c r="BY181" s="46"/>
      <c r="BZ181" s="53"/>
    </row>
    <row r="182" spans="1:78" ht="15.6" x14ac:dyDescent="0.3">
      <c r="A182" s="43" t="s">
        <v>239</v>
      </c>
      <c r="B182" s="44" t="s">
        <v>198</v>
      </c>
      <c r="C182" s="45" t="s">
        <v>105</v>
      </c>
      <c r="D182" s="45" t="s">
        <v>277</v>
      </c>
      <c r="E182" s="127">
        <v>2006</v>
      </c>
      <c r="F182" s="46">
        <v>46</v>
      </c>
      <c r="G182" s="55" t="s">
        <v>69</v>
      </c>
      <c r="H182" s="47">
        <v>4.75</v>
      </c>
      <c r="I182" s="47">
        <v>1.1875</v>
      </c>
      <c r="J182" s="47">
        <f t="shared" si="0"/>
        <v>0</v>
      </c>
      <c r="K182" s="47">
        <f t="shared" si="1"/>
        <v>1.1875</v>
      </c>
      <c r="L182" s="44"/>
      <c r="M182" s="48"/>
      <c r="N182" s="48"/>
      <c r="O182" s="48"/>
      <c r="P182" s="48"/>
      <c r="Q182" s="48"/>
      <c r="R182" s="48"/>
      <c r="S182" s="48" t="s">
        <v>43</v>
      </c>
      <c r="T182" s="48">
        <v>0</v>
      </c>
      <c r="U182" s="49"/>
      <c r="V182" s="51"/>
      <c r="W182" s="51"/>
      <c r="X182" s="51"/>
      <c r="Y182" s="51"/>
      <c r="Z182" s="51"/>
      <c r="AA182" s="51"/>
      <c r="AB182" s="51"/>
      <c r="AC182" s="51"/>
      <c r="AD182" s="51"/>
      <c r="AE182" s="50"/>
      <c r="AF182" s="50"/>
      <c r="AG182" s="50"/>
      <c r="AH182" s="50"/>
      <c r="AI182" s="50"/>
      <c r="AJ182" s="50"/>
      <c r="AK182" s="50"/>
      <c r="AL182" s="50"/>
      <c r="AM182" s="50"/>
      <c r="AN182" s="50"/>
      <c r="AO182" s="50"/>
      <c r="AP182" s="46"/>
      <c r="AQ182" s="46"/>
      <c r="AR182" s="46"/>
      <c r="AS182" s="46"/>
      <c r="AT182" s="46"/>
      <c r="AU182" s="46"/>
      <c r="AV182" s="46"/>
      <c r="AW182" s="46"/>
      <c r="AX182" s="46"/>
      <c r="AY182" s="52"/>
      <c r="AZ182" s="52"/>
      <c r="BA182" s="52"/>
      <c r="BB182" s="52"/>
      <c r="BC182" s="52"/>
      <c r="BD182" s="52"/>
      <c r="BE182" s="52"/>
      <c r="BF182" s="52"/>
      <c r="BG182" s="52"/>
      <c r="BH182" s="46"/>
      <c r="BI182" s="46"/>
      <c r="BJ182" s="46"/>
      <c r="BK182" s="52"/>
      <c r="BL182" s="52"/>
      <c r="BM182" s="46"/>
      <c r="BN182" s="52"/>
      <c r="BO182" s="52"/>
      <c r="BP182" s="52"/>
      <c r="BQ182" s="52"/>
      <c r="BR182" s="52"/>
      <c r="BS182" s="52"/>
      <c r="BT182" s="52"/>
      <c r="BU182" s="52"/>
      <c r="BV182" s="46"/>
      <c r="BW182" s="52"/>
      <c r="BX182" s="52"/>
      <c r="BY182" s="46"/>
      <c r="BZ182" s="53"/>
    </row>
    <row r="183" spans="1:78" ht="15.6" x14ac:dyDescent="0.3">
      <c r="A183" s="43" t="s">
        <v>239</v>
      </c>
      <c r="B183" s="44" t="s">
        <v>246</v>
      </c>
      <c r="C183" s="45" t="s">
        <v>253</v>
      </c>
      <c r="D183" s="45" t="s">
        <v>278</v>
      </c>
      <c r="E183" s="127">
        <v>1995</v>
      </c>
      <c r="F183" s="46">
        <v>446</v>
      </c>
      <c r="G183" s="55" t="s">
        <v>206</v>
      </c>
      <c r="H183" s="47">
        <v>0</v>
      </c>
      <c r="I183" s="47">
        <v>0</v>
      </c>
      <c r="J183" s="47">
        <f t="shared" si="0"/>
        <v>3</v>
      </c>
      <c r="K183" s="47">
        <f t="shared" si="1"/>
        <v>3</v>
      </c>
      <c r="L183" s="44"/>
      <c r="M183" s="48" t="s">
        <v>49</v>
      </c>
      <c r="N183" s="48">
        <v>3</v>
      </c>
      <c r="O183" s="48"/>
      <c r="P183" s="48" t="s">
        <v>54</v>
      </c>
      <c r="Q183" s="48">
        <v>0</v>
      </c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52"/>
      <c r="AF183" s="52"/>
      <c r="AG183" s="52"/>
      <c r="AH183" s="52"/>
      <c r="AI183" s="52"/>
      <c r="AJ183" s="52"/>
      <c r="AK183" s="52"/>
      <c r="AL183" s="52"/>
      <c r="AM183" s="52"/>
      <c r="AN183" s="52"/>
      <c r="AO183" s="52"/>
      <c r="AP183" s="46"/>
      <c r="AQ183" s="46"/>
      <c r="AR183" s="46"/>
      <c r="AS183" s="46"/>
      <c r="AT183" s="46"/>
      <c r="AU183" s="46"/>
      <c r="AV183" s="46"/>
      <c r="AW183" s="46"/>
      <c r="AX183" s="46"/>
      <c r="AY183" s="52"/>
      <c r="AZ183" s="52"/>
      <c r="BA183" s="52"/>
      <c r="BB183" s="52"/>
      <c r="BC183" s="52"/>
      <c r="BD183" s="52"/>
      <c r="BE183" s="52"/>
      <c r="BF183" s="52"/>
      <c r="BG183" s="52"/>
      <c r="BH183" s="46"/>
      <c r="BI183" s="46"/>
      <c r="BJ183" s="46"/>
      <c r="BK183" s="46"/>
      <c r="BL183" s="46"/>
      <c r="BM183" s="46"/>
      <c r="BN183" s="52"/>
      <c r="BO183" s="52"/>
      <c r="BP183" s="52"/>
      <c r="BQ183" s="52"/>
      <c r="BR183" s="52"/>
      <c r="BS183" s="52"/>
      <c r="BT183" s="52"/>
      <c r="BU183" s="52"/>
      <c r="BV183" s="46"/>
      <c r="BW183" s="52"/>
      <c r="BX183" s="52"/>
      <c r="BY183" s="46"/>
      <c r="BZ183" s="53"/>
    </row>
    <row r="184" spans="1:78" ht="15.6" x14ac:dyDescent="0.3">
      <c r="A184" s="43" t="s">
        <v>239</v>
      </c>
      <c r="B184" s="44" t="s">
        <v>279</v>
      </c>
      <c r="C184" s="45" t="s">
        <v>71</v>
      </c>
      <c r="D184" s="45" t="s">
        <v>280</v>
      </c>
      <c r="E184" s="127">
        <v>1976</v>
      </c>
      <c r="F184" s="46">
        <v>709</v>
      </c>
      <c r="G184" s="55" t="s">
        <v>208</v>
      </c>
      <c r="H184" s="47">
        <v>0</v>
      </c>
      <c r="I184" s="47">
        <v>0</v>
      </c>
      <c r="J184" s="47">
        <f t="shared" si="0"/>
        <v>0</v>
      </c>
      <c r="K184" s="47">
        <f t="shared" si="1"/>
        <v>0</v>
      </c>
      <c r="L184" s="46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52"/>
      <c r="AF184" s="52"/>
      <c r="AG184" s="52"/>
      <c r="AH184" s="52"/>
      <c r="AI184" s="52"/>
      <c r="AJ184" s="52"/>
      <c r="AK184" s="52"/>
      <c r="AL184" s="52"/>
      <c r="AM184" s="52"/>
      <c r="AN184" s="52"/>
      <c r="AO184" s="52"/>
      <c r="AP184" s="46"/>
      <c r="AQ184" s="46"/>
      <c r="AR184" s="46"/>
      <c r="AS184" s="46"/>
      <c r="AT184" s="46"/>
      <c r="AU184" s="46"/>
      <c r="AV184" s="46"/>
      <c r="AW184" s="46"/>
      <c r="AX184" s="46"/>
      <c r="AY184" s="52"/>
      <c r="AZ184" s="52"/>
      <c r="BA184" s="52"/>
      <c r="BB184" s="52"/>
      <c r="BC184" s="52"/>
      <c r="BD184" s="52"/>
      <c r="BE184" s="52"/>
      <c r="BF184" s="52"/>
      <c r="BG184" s="52"/>
      <c r="BH184" s="46"/>
      <c r="BI184" s="46"/>
      <c r="BJ184" s="46"/>
      <c r="BK184" s="46"/>
      <c r="BL184" s="46"/>
      <c r="BM184" s="46"/>
      <c r="BN184" s="52"/>
      <c r="BO184" s="52"/>
      <c r="BP184" s="52"/>
      <c r="BQ184" s="52"/>
      <c r="BR184" s="52"/>
      <c r="BS184" s="52"/>
      <c r="BT184" s="52"/>
      <c r="BU184" s="52"/>
      <c r="BV184" s="46"/>
      <c r="BW184" s="52"/>
      <c r="BX184" s="52"/>
      <c r="BY184" s="46"/>
      <c r="BZ184" s="53"/>
    </row>
    <row r="185" spans="1:78" ht="15.6" x14ac:dyDescent="0.3">
      <c r="A185" s="43" t="s">
        <v>239</v>
      </c>
      <c r="B185" s="44" t="s">
        <v>281</v>
      </c>
      <c r="C185" s="45" t="s">
        <v>44</v>
      </c>
      <c r="D185" s="45" t="s">
        <v>282</v>
      </c>
      <c r="E185" s="127">
        <v>2005</v>
      </c>
      <c r="F185" s="46">
        <v>223</v>
      </c>
      <c r="G185" s="55" t="s">
        <v>146</v>
      </c>
      <c r="H185" s="47">
        <v>21.875</v>
      </c>
      <c r="I185" s="47">
        <v>5.46875</v>
      </c>
      <c r="J185" s="47">
        <f t="shared" si="0"/>
        <v>0</v>
      </c>
      <c r="K185" s="47">
        <f t="shared" si="1"/>
        <v>5.46875</v>
      </c>
      <c r="L185" s="46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52"/>
      <c r="AF185" s="52"/>
      <c r="AG185" s="52"/>
      <c r="AH185" s="52"/>
      <c r="AI185" s="52"/>
      <c r="AJ185" s="52"/>
      <c r="AK185" s="52"/>
      <c r="AL185" s="52"/>
      <c r="AM185" s="52"/>
      <c r="AN185" s="52"/>
      <c r="AO185" s="52"/>
      <c r="AP185" s="52"/>
      <c r="AQ185" s="52"/>
      <c r="AR185" s="52"/>
      <c r="AS185" s="46"/>
      <c r="AT185" s="46"/>
      <c r="AU185" s="46"/>
      <c r="AV185" s="46"/>
      <c r="AW185" s="46"/>
      <c r="AX185" s="46"/>
      <c r="AY185" s="52"/>
      <c r="AZ185" s="52"/>
      <c r="BA185" s="52"/>
      <c r="BB185" s="52"/>
      <c r="BC185" s="52"/>
      <c r="BD185" s="52"/>
      <c r="BE185" s="52"/>
      <c r="BF185" s="52"/>
      <c r="BG185" s="52"/>
      <c r="BH185" s="46"/>
      <c r="BI185" s="46"/>
      <c r="BJ185" s="46"/>
      <c r="BK185" s="46"/>
      <c r="BL185" s="46"/>
      <c r="BM185" s="46"/>
      <c r="BN185" s="52"/>
      <c r="BO185" s="52"/>
      <c r="BP185" s="52"/>
      <c r="BQ185" s="52"/>
      <c r="BR185" s="52"/>
      <c r="BS185" s="52"/>
      <c r="BT185" s="52"/>
      <c r="BU185" s="52"/>
      <c r="BV185" s="46"/>
      <c r="BW185" s="52"/>
      <c r="BX185" s="52"/>
      <c r="BY185" s="46"/>
      <c r="BZ185" s="53"/>
    </row>
    <row r="186" spans="1:78" ht="15.6" x14ac:dyDescent="0.3">
      <c r="A186" s="43" t="s">
        <v>239</v>
      </c>
      <c r="B186" s="44" t="s">
        <v>283</v>
      </c>
      <c r="C186" s="45" t="s">
        <v>44</v>
      </c>
      <c r="D186" s="45" t="s">
        <v>284</v>
      </c>
      <c r="E186" s="127">
        <v>2002</v>
      </c>
      <c r="F186" s="46">
        <v>241</v>
      </c>
      <c r="G186" s="55" t="s">
        <v>146</v>
      </c>
      <c r="H186" s="47">
        <v>16</v>
      </c>
      <c r="I186" s="47">
        <v>4</v>
      </c>
      <c r="J186" s="47">
        <f t="shared" si="0"/>
        <v>0</v>
      </c>
      <c r="K186" s="47">
        <f t="shared" si="1"/>
        <v>4</v>
      </c>
      <c r="L186" s="46"/>
      <c r="M186" s="48"/>
      <c r="N186" s="48"/>
      <c r="O186" s="48"/>
      <c r="P186" s="48"/>
      <c r="Q186" s="48"/>
      <c r="R186" s="48"/>
      <c r="S186" s="48"/>
      <c r="T186" s="48"/>
      <c r="U186" s="49"/>
      <c r="V186" s="48"/>
      <c r="W186" s="48"/>
      <c r="X186" s="48"/>
      <c r="Y186" s="48"/>
      <c r="Z186" s="48"/>
      <c r="AA186" s="48"/>
      <c r="AB186" s="51"/>
      <c r="AC186" s="51"/>
      <c r="AD186" s="51"/>
      <c r="AE186" s="50"/>
      <c r="AF186" s="50"/>
      <c r="AG186" s="50"/>
      <c r="AH186" s="50"/>
      <c r="AI186" s="50"/>
      <c r="AJ186" s="50"/>
      <c r="AK186" s="50"/>
      <c r="AL186" s="50"/>
      <c r="AM186" s="50"/>
      <c r="AN186" s="50"/>
      <c r="AO186" s="50"/>
      <c r="AP186" s="52"/>
      <c r="AQ186" s="52"/>
      <c r="AR186" s="52"/>
      <c r="AS186" s="46"/>
      <c r="AT186" s="46"/>
      <c r="AU186" s="46"/>
      <c r="AV186" s="46"/>
      <c r="AW186" s="46"/>
      <c r="AX186" s="46"/>
      <c r="AY186" s="52"/>
      <c r="AZ186" s="52"/>
      <c r="BA186" s="52"/>
      <c r="BB186" s="52"/>
      <c r="BC186" s="52"/>
      <c r="BD186" s="52"/>
      <c r="BE186" s="52"/>
      <c r="BF186" s="52"/>
      <c r="BG186" s="52"/>
      <c r="BH186" s="46"/>
      <c r="BI186" s="46"/>
      <c r="BJ186" s="46"/>
      <c r="BK186" s="46"/>
      <c r="BL186" s="46"/>
      <c r="BM186" s="46"/>
      <c r="BN186" s="52"/>
      <c r="BO186" s="52"/>
      <c r="BP186" s="52"/>
      <c r="BQ186" s="52"/>
      <c r="BR186" s="52"/>
      <c r="BS186" s="52"/>
      <c r="BT186" s="52"/>
      <c r="BU186" s="52"/>
      <c r="BV186" s="46"/>
      <c r="BW186" s="52"/>
      <c r="BX186" s="52"/>
      <c r="BY186" s="46"/>
      <c r="BZ186" s="53"/>
    </row>
    <row r="187" spans="1:78" ht="15.6" x14ac:dyDescent="0.3">
      <c r="A187" s="43" t="s">
        <v>239</v>
      </c>
      <c r="B187" s="44" t="s">
        <v>242</v>
      </c>
      <c r="C187" s="45" t="s">
        <v>253</v>
      </c>
      <c r="D187" s="45" t="s">
        <v>285</v>
      </c>
      <c r="E187" s="127">
        <v>1993</v>
      </c>
      <c r="F187" s="46">
        <v>445</v>
      </c>
      <c r="G187" s="55" t="s">
        <v>208</v>
      </c>
      <c r="H187" s="47">
        <v>5</v>
      </c>
      <c r="I187" s="47">
        <v>1.25</v>
      </c>
      <c r="J187" s="47">
        <f t="shared" si="0"/>
        <v>0</v>
      </c>
      <c r="K187" s="47">
        <f t="shared" si="1"/>
        <v>1.25</v>
      </c>
      <c r="L187" s="46"/>
      <c r="M187" s="48"/>
      <c r="N187" s="48"/>
      <c r="O187" s="48"/>
      <c r="P187" s="48"/>
      <c r="Q187" s="48"/>
      <c r="R187" s="48"/>
      <c r="S187" s="48"/>
      <c r="T187" s="48"/>
      <c r="U187" s="49"/>
      <c r="V187" s="51"/>
      <c r="W187" s="51"/>
      <c r="X187" s="51"/>
      <c r="Y187" s="51"/>
      <c r="Z187" s="51"/>
      <c r="AA187" s="51"/>
      <c r="AB187" s="51"/>
      <c r="AC187" s="51"/>
      <c r="AD187" s="51"/>
      <c r="AE187" s="50"/>
      <c r="AF187" s="50"/>
      <c r="AG187" s="50"/>
      <c r="AH187" s="50"/>
      <c r="AI187" s="50"/>
      <c r="AJ187" s="50"/>
      <c r="AK187" s="50"/>
      <c r="AL187" s="50"/>
      <c r="AM187" s="50"/>
      <c r="AN187" s="50"/>
      <c r="AO187" s="50"/>
      <c r="AP187" s="46"/>
      <c r="AQ187" s="46"/>
      <c r="AR187" s="46"/>
      <c r="AS187" s="46"/>
      <c r="AT187" s="46"/>
      <c r="AU187" s="46"/>
      <c r="AV187" s="46"/>
      <c r="AW187" s="46"/>
      <c r="AX187" s="46"/>
      <c r="AY187" s="52"/>
      <c r="AZ187" s="52"/>
      <c r="BA187" s="52"/>
      <c r="BB187" s="52"/>
      <c r="BC187" s="52"/>
      <c r="BD187" s="52"/>
      <c r="BE187" s="52"/>
      <c r="BF187" s="52"/>
      <c r="BG187" s="52"/>
      <c r="BH187" s="46"/>
      <c r="BI187" s="46"/>
      <c r="BJ187" s="46"/>
      <c r="BK187" s="46"/>
      <c r="BL187" s="46"/>
      <c r="BM187" s="46"/>
      <c r="BN187" s="52"/>
      <c r="BO187" s="52"/>
      <c r="BP187" s="52"/>
      <c r="BQ187" s="52"/>
      <c r="BR187" s="52"/>
      <c r="BS187" s="52"/>
      <c r="BT187" s="52"/>
      <c r="BU187" s="52"/>
      <c r="BV187" s="46"/>
      <c r="BW187" s="52"/>
      <c r="BX187" s="52"/>
      <c r="BY187" s="46"/>
      <c r="BZ187" s="53"/>
    </row>
    <row r="188" spans="1:78" ht="15.6" x14ac:dyDescent="0.3">
      <c r="C188" s="2"/>
      <c r="D188" s="2"/>
    </row>
    <row r="189" spans="1:78" ht="15.6" x14ac:dyDescent="0.3">
      <c r="C189" s="2"/>
      <c r="D189" s="2"/>
    </row>
    <row r="190" spans="1:78" ht="15.6" x14ac:dyDescent="0.3">
      <c r="C190" s="2"/>
      <c r="D190" s="2"/>
    </row>
    <row r="191" spans="1:78" ht="15.6" x14ac:dyDescent="0.3">
      <c r="C191" s="2"/>
      <c r="D191" s="2"/>
    </row>
    <row r="192" spans="1:78" ht="15.6" x14ac:dyDescent="0.3">
      <c r="A192" s="60" t="s">
        <v>286</v>
      </c>
      <c r="B192" s="61" t="s">
        <v>287</v>
      </c>
      <c r="C192" s="62" t="s">
        <v>288</v>
      </c>
      <c r="D192" s="61" t="s">
        <v>289</v>
      </c>
      <c r="E192" s="62" t="s">
        <v>290</v>
      </c>
      <c r="F192" s="61" t="s">
        <v>291</v>
      </c>
      <c r="G192" s="61" t="s">
        <v>292</v>
      </c>
      <c r="H192" s="61" t="s">
        <v>293</v>
      </c>
      <c r="I192" s="61" t="s">
        <v>294</v>
      </c>
      <c r="J192" s="61" t="s">
        <v>295</v>
      </c>
      <c r="K192" s="61" t="s">
        <v>296</v>
      </c>
    </row>
    <row r="193" spans="1:11" ht="15.6" x14ac:dyDescent="0.3">
      <c r="A193" s="60" t="s">
        <v>297</v>
      </c>
      <c r="B193" s="52">
        <v>60</v>
      </c>
      <c r="C193" s="63">
        <v>55</v>
      </c>
      <c r="D193" s="63">
        <v>50</v>
      </c>
      <c r="E193" s="63">
        <v>45</v>
      </c>
      <c r="F193" s="52">
        <v>40</v>
      </c>
      <c r="G193" s="52">
        <v>30</v>
      </c>
      <c r="H193" s="52">
        <v>20</v>
      </c>
      <c r="I193" s="52">
        <v>10</v>
      </c>
      <c r="J193" s="52">
        <v>6</v>
      </c>
      <c r="K193" s="52">
        <v>7</v>
      </c>
    </row>
    <row r="194" spans="1:11" ht="15.6" x14ac:dyDescent="0.3">
      <c r="A194" s="60" t="s">
        <v>298</v>
      </c>
      <c r="B194" s="52">
        <v>40</v>
      </c>
      <c r="C194" s="63">
        <v>35</v>
      </c>
      <c r="D194" s="63">
        <v>30</v>
      </c>
      <c r="E194" s="63">
        <v>25</v>
      </c>
      <c r="F194" s="52">
        <v>20</v>
      </c>
      <c r="G194" s="52">
        <v>15</v>
      </c>
      <c r="H194" s="52">
        <v>10</v>
      </c>
      <c r="I194" s="52">
        <v>5</v>
      </c>
      <c r="J194" s="52">
        <v>4</v>
      </c>
      <c r="K194" s="52">
        <v>5</v>
      </c>
    </row>
    <row r="195" spans="1:11" ht="15" customHeight="1" x14ac:dyDescent="0.3">
      <c r="A195" s="60" t="s">
        <v>299</v>
      </c>
      <c r="B195" s="63">
        <v>25</v>
      </c>
      <c r="C195" s="52">
        <v>20</v>
      </c>
      <c r="D195" s="52">
        <v>15</v>
      </c>
      <c r="E195" s="63">
        <v>10</v>
      </c>
      <c r="F195" s="52">
        <v>5</v>
      </c>
      <c r="G195" s="52">
        <v>4</v>
      </c>
      <c r="H195" s="52">
        <v>3</v>
      </c>
      <c r="I195" s="52">
        <v>2</v>
      </c>
      <c r="J195" s="52">
        <v>2</v>
      </c>
      <c r="K195" s="52">
        <v>3</v>
      </c>
    </row>
    <row r="196" spans="1:11" ht="15" customHeight="1" x14ac:dyDescent="0.3">
      <c r="A196" s="60" t="s">
        <v>300</v>
      </c>
      <c r="B196" s="63">
        <v>15</v>
      </c>
      <c r="C196" s="52">
        <v>12</v>
      </c>
      <c r="D196" s="52">
        <v>9</v>
      </c>
      <c r="E196" s="63">
        <v>6</v>
      </c>
      <c r="F196" s="52">
        <v>4</v>
      </c>
      <c r="G196" s="52"/>
      <c r="H196" s="52"/>
      <c r="I196" s="52"/>
      <c r="J196" s="52">
        <v>1</v>
      </c>
      <c r="K196" s="46"/>
    </row>
    <row r="197" spans="1:11" ht="15" customHeight="1" x14ac:dyDescent="0.3">
      <c r="A197" s="60" t="s">
        <v>301</v>
      </c>
      <c r="B197" s="63">
        <v>10</v>
      </c>
      <c r="C197" s="52">
        <v>8</v>
      </c>
      <c r="D197" s="52">
        <v>6</v>
      </c>
      <c r="E197" s="63">
        <v>4</v>
      </c>
      <c r="F197" s="52">
        <v>2</v>
      </c>
      <c r="G197" s="52"/>
      <c r="H197" s="52"/>
      <c r="I197" s="52"/>
      <c r="J197" s="52">
        <v>1</v>
      </c>
      <c r="K197" s="46"/>
    </row>
    <row r="198" spans="1:11" ht="15" customHeight="1" x14ac:dyDescent="0.3">
      <c r="A198" s="60" t="s">
        <v>13</v>
      </c>
      <c r="B198" s="52">
        <v>10</v>
      </c>
      <c r="C198" s="63">
        <v>8</v>
      </c>
      <c r="D198" s="52">
        <v>6</v>
      </c>
      <c r="E198" s="63">
        <v>4</v>
      </c>
      <c r="F198" s="52">
        <v>2</v>
      </c>
      <c r="G198" s="52"/>
      <c r="H198" s="52"/>
      <c r="I198" s="52"/>
      <c r="J198" s="52">
        <v>1</v>
      </c>
      <c r="K198" s="46"/>
    </row>
    <row r="199" spans="1:11" ht="15" customHeight="1" x14ac:dyDescent="0.3">
      <c r="A199" s="60" t="s">
        <v>302</v>
      </c>
      <c r="B199" s="52">
        <v>7</v>
      </c>
      <c r="C199" s="63">
        <v>5</v>
      </c>
      <c r="D199" s="52">
        <v>3</v>
      </c>
      <c r="E199" s="63"/>
      <c r="F199" s="52"/>
      <c r="G199" s="52"/>
      <c r="H199" s="52"/>
      <c r="I199" s="52"/>
      <c r="J199" s="52">
        <v>1</v>
      </c>
      <c r="K199" s="46"/>
    </row>
    <row r="200" spans="1:11" ht="15.6" x14ac:dyDescent="0.3">
      <c r="C200" s="2"/>
      <c r="D200" s="2"/>
    </row>
    <row r="201" spans="1:11" ht="15.6" x14ac:dyDescent="0.3">
      <c r="C201" s="2"/>
      <c r="D201" s="2"/>
    </row>
    <row r="202" spans="1:11" ht="15.6" x14ac:dyDescent="0.3">
      <c r="C202" s="2"/>
      <c r="D202" s="2"/>
    </row>
    <row r="203" spans="1:11" ht="15.6" x14ac:dyDescent="0.3">
      <c r="C203" s="2"/>
      <c r="D203" s="2"/>
    </row>
    <row r="204" spans="1:11" ht="15.6" x14ac:dyDescent="0.3">
      <c r="C204" s="2"/>
      <c r="D204" s="2"/>
    </row>
    <row r="205" spans="1:11" ht="15.6" x14ac:dyDescent="0.3">
      <c r="C205" s="2"/>
      <c r="D205" s="2"/>
    </row>
    <row r="206" spans="1:11" ht="15.6" x14ac:dyDescent="0.3">
      <c r="C206" s="2"/>
      <c r="D206" s="2"/>
    </row>
    <row r="207" spans="1:11" ht="15.6" x14ac:dyDescent="0.3">
      <c r="C207" s="2"/>
      <c r="D207" s="2"/>
    </row>
    <row r="208" spans="1:11" ht="15.6" x14ac:dyDescent="0.3">
      <c r="C208" s="2"/>
      <c r="D208" s="2"/>
    </row>
    <row r="209" spans="3:4" ht="15.6" x14ac:dyDescent="0.3">
      <c r="C209" s="2"/>
      <c r="D209" s="2"/>
    </row>
    <row r="210" spans="3:4" ht="15.6" x14ac:dyDescent="0.3">
      <c r="C210" s="2"/>
      <c r="D210" s="2"/>
    </row>
    <row r="211" spans="3:4" ht="15.6" x14ac:dyDescent="0.3">
      <c r="C211" s="2"/>
      <c r="D211" s="2"/>
    </row>
    <row r="212" spans="3:4" ht="15.6" x14ac:dyDescent="0.3">
      <c r="C212" s="2"/>
      <c r="D212" s="2"/>
    </row>
    <row r="213" spans="3:4" ht="15.6" x14ac:dyDescent="0.3">
      <c r="C213" s="2"/>
      <c r="D213" s="2"/>
    </row>
    <row r="214" spans="3:4" ht="15.6" x14ac:dyDescent="0.3">
      <c r="C214" s="2"/>
      <c r="D214" s="2"/>
    </row>
    <row r="215" spans="3:4" ht="15.6" x14ac:dyDescent="0.3">
      <c r="C215" s="2"/>
      <c r="D215" s="2"/>
    </row>
    <row r="216" spans="3:4" ht="15.6" x14ac:dyDescent="0.3">
      <c r="C216" s="2"/>
      <c r="D216" s="2"/>
    </row>
    <row r="217" spans="3:4" ht="15.6" x14ac:dyDescent="0.3">
      <c r="C217" s="2"/>
      <c r="D217" s="2"/>
    </row>
    <row r="218" spans="3:4" ht="15.6" x14ac:dyDescent="0.3">
      <c r="C218" s="2"/>
      <c r="D218" s="2"/>
    </row>
    <row r="219" spans="3:4" ht="15.6" x14ac:dyDescent="0.3">
      <c r="C219" s="2"/>
      <c r="D219" s="2"/>
    </row>
    <row r="220" spans="3:4" ht="15.6" x14ac:dyDescent="0.3">
      <c r="C220" s="2"/>
      <c r="D220" s="2"/>
    </row>
    <row r="221" spans="3:4" ht="15.6" x14ac:dyDescent="0.3">
      <c r="C221" s="2"/>
      <c r="D221" s="2"/>
    </row>
    <row r="222" spans="3:4" ht="15.6" x14ac:dyDescent="0.3">
      <c r="C222" s="2"/>
      <c r="D222" s="2"/>
    </row>
    <row r="223" spans="3:4" ht="15.6" x14ac:dyDescent="0.3">
      <c r="C223" s="2"/>
      <c r="D223" s="2"/>
    </row>
    <row r="224" spans="3:4" ht="15.6" x14ac:dyDescent="0.3">
      <c r="C224" s="2"/>
      <c r="D224" s="2"/>
    </row>
    <row r="225" spans="3:4" ht="15.6" x14ac:dyDescent="0.3">
      <c r="C225" s="2"/>
      <c r="D225" s="2"/>
    </row>
    <row r="226" spans="3:4" ht="15.6" x14ac:dyDescent="0.3">
      <c r="C226" s="2"/>
      <c r="D226" s="2"/>
    </row>
    <row r="227" spans="3:4" ht="15.6" x14ac:dyDescent="0.3">
      <c r="C227" s="2"/>
      <c r="D227" s="2"/>
    </row>
    <row r="228" spans="3:4" ht="15.6" x14ac:dyDescent="0.3">
      <c r="C228" s="2"/>
      <c r="D228" s="2"/>
    </row>
    <row r="229" spans="3:4" ht="15.6" x14ac:dyDescent="0.3">
      <c r="C229" s="2"/>
      <c r="D229" s="2"/>
    </row>
    <row r="230" spans="3:4" ht="15.6" x14ac:dyDescent="0.3">
      <c r="C230" s="2"/>
      <c r="D230" s="2"/>
    </row>
    <row r="231" spans="3:4" ht="15.6" x14ac:dyDescent="0.3">
      <c r="C231" s="2"/>
      <c r="D231" s="2"/>
    </row>
    <row r="232" spans="3:4" ht="15.6" x14ac:dyDescent="0.3">
      <c r="C232" s="2"/>
      <c r="D232" s="2"/>
    </row>
    <row r="233" spans="3:4" ht="15.6" x14ac:dyDescent="0.3">
      <c r="C233" s="2"/>
      <c r="D233" s="2"/>
    </row>
    <row r="234" spans="3:4" ht="15.6" x14ac:dyDescent="0.3">
      <c r="C234" s="2"/>
      <c r="D234" s="2"/>
    </row>
    <row r="235" spans="3:4" ht="15.6" x14ac:dyDescent="0.3">
      <c r="C235" s="2"/>
      <c r="D235" s="2"/>
    </row>
    <row r="236" spans="3:4" ht="15.6" x14ac:dyDescent="0.3">
      <c r="C236" s="2"/>
      <c r="D236" s="2"/>
    </row>
    <row r="237" spans="3:4" ht="15.6" x14ac:dyDescent="0.3">
      <c r="C237" s="2"/>
      <c r="D237" s="2"/>
    </row>
    <row r="238" spans="3:4" ht="15.6" x14ac:dyDescent="0.3">
      <c r="C238" s="2"/>
      <c r="D238" s="2"/>
    </row>
    <row r="239" spans="3:4" ht="15.6" x14ac:dyDescent="0.3">
      <c r="C239" s="2"/>
      <c r="D239" s="2"/>
    </row>
    <row r="240" spans="3:4" ht="15.6" x14ac:dyDescent="0.3">
      <c r="C240" s="2"/>
      <c r="D240" s="2"/>
    </row>
    <row r="241" spans="3:4" ht="15.6" x14ac:dyDescent="0.3">
      <c r="C241" s="2"/>
      <c r="D241" s="2"/>
    </row>
    <row r="242" spans="3:4" ht="15.6" x14ac:dyDescent="0.3">
      <c r="C242" s="2"/>
      <c r="D242" s="2"/>
    </row>
    <row r="243" spans="3:4" ht="15.6" x14ac:dyDescent="0.3">
      <c r="C243" s="2"/>
      <c r="D243" s="2"/>
    </row>
    <row r="244" spans="3:4" ht="15.6" x14ac:dyDescent="0.3">
      <c r="C244" s="2"/>
      <c r="D244" s="2"/>
    </row>
    <row r="245" spans="3:4" ht="15.6" x14ac:dyDescent="0.3">
      <c r="C245" s="2"/>
      <c r="D245" s="2"/>
    </row>
    <row r="246" spans="3:4" ht="15.6" x14ac:dyDescent="0.3">
      <c r="C246" s="2"/>
      <c r="D246" s="2"/>
    </row>
    <row r="247" spans="3:4" ht="15.6" x14ac:dyDescent="0.3">
      <c r="C247" s="2"/>
      <c r="D247" s="2"/>
    </row>
    <row r="248" spans="3:4" ht="15.6" x14ac:dyDescent="0.3">
      <c r="C248" s="2"/>
      <c r="D248" s="2"/>
    </row>
    <row r="249" spans="3:4" ht="15.6" x14ac:dyDescent="0.3">
      <c r="C249" s="2"/>
      <c r="D249" s="2"/>
    </row>
    <row r="250" spans="3:4" ht="15.6" x14ac:dyDescent="0.3">
      <c r="C250" s="2"/>
      <c r="D250" s="2"/>
    </row>
    <row r="251" spans="3:4" ht="15.6" x14ac:dyDescent="0.3">
      <c r="C251" s="2"/>
      <c r="D251" s="2"/>
    </row>
    <row r="252" spans="3:4" ht="15.6" x14ac:dyDescent="0.3">
      <c r="C252" s="2"/>
      <c r="D252" s="2"/>
    </row>
    <row r="253" spans="3:4" ht="15.6" x14ac:dyDescent="0.3">
      <c r="C253" s="2"/>
      <c r="D253" s="2"/>
    </row>
    <row r="254" spans="3:4" ht="15.6" x14ac:dyDescent="0.3">
      <c r="C254" s="2"/>
      <c r="D254" s="2"/>
    </row>
    <row r="255" spans="3:4" ht="15.6" x14ac:dyDescent="0.3">
      <c r="C255" s="2"/>
      <c r="D255" s="2"/>
    </row>
    <row r="256" spans="3:4" ht="15.6" x14ac:dyDescent="0.3">
      <c r="C256" s="2"/>
      <c r="D256" s="2"/>
    </row>
    <row r="257" spans="3:4" ht="15.6" x14ac:dyDescent="0.3">
      <c r="C257" s="2"/>
      <c r="D257" s="2"/>
    </row>
    <row r="258" spans="3:4" ht="15.6" x14ac:dyDescent="0.3">
      <c r="C258" s="2"/>
      <c r="D258" s="2"/>
    </row>
    <row r="259" spans="3:4" ht="15.6" x14ac:dyDescent="0.3">
      <c r="C259" s="2"/>
      <c r="D259" s="2"/>
    </row>
    <row r="260" spans="3:4" ht="15.6" x14ac:dyDescent="0.3">
      <c r="C260" s="2"/>
      <c r="D260" s="2"/>
    </row>
    <row r="261" spans="3:4" ht="15.6" x14ac:dyDescent="0.3">
      <c r="C261" s="2"/>
      <c r="D261" s="2"/>
    </row>
    <row r="262" spans="3:4" ht="15.6" x14ac:dyDescent="0.3">
      <c r="C262" s="2"/>
      <c r="D262" s="2"/>
    </row>
    <row r="263" spans="3:4" ht="15.6" x14ac:dyDescent="0.3">
      <c r="C263" s="2"/>
      <c r="D263" s="2"/>
    </row>
    <row r="264" spans="3:4" ht="15.6" x14ac:dyDescent="0.3">
      <c r="C264" s="2"/>
      <c r="D264" s="2"/>
    </row>
    <row r="265" spans="3:4" ht="15.6" x14ac:dyDescent="0.3">
      <c r="C265" s="2"/>
      <c r="D265" s="2"/>
    </row>
    <row r="266" spans="3:4" ht="15.6" x14ac:dyDescent="0.3">
      <c r="C266" s="2"/>
      <c r="D266" s="2"/>
    </row>
    <row r="267" spans="3:4" ht="15.6" x14ac:dyDescent="0.3">
      <c r="C267" s="2"/>
      <c r="D267" s="2"/>
    </row>
    <row r="268" spans="3:4" ht="15.6" x14ac:dyDescent="0.3">
      <c r="C268" s="2"/>
      <c r="D268" s="2"/>
    </row>
    <row r="269" spans="3:4" ht="15.6" x14ac:dyDescent="0.3">
      <c r="C269" s="2"/>
      <c r="D269" s="2"/>
    </row>
    <row r="270" spans="3:4" ht="15.6" x14ac:dyDescent="0.3">
      <c r="C270" s="2"/>
      <c r="D270" s="2"/>
    </row>
    <row r="271" spans="3:4" ht="15.6" x14ac:dyDescent="0.3">
      <c r="C271" s="2"/>
      <c r="D271" s="2"/>
    </row>
    <row r="272" spans="3:4" ht="15.6" x14ac:dyDescent="0.3">
      <c r="C272" s="2"/>
      <c r="D272" s="2"/>
    </row>
    <row r="273" spans="3:4" ht="15.6" x14ac:dyDescent="0.3">
      <c r="C273" s="2"/>
      <c r="D273" s="2"/>
    </row>
    <row r="274" spans="3:4" ht="15.6" x14ac:dyDescent="0.3">
      <c r="C274" s="2"/>
      <c r="D274" s="2"/>
    </row>
    <row r="275" spans="3:4" ht="15.6" x14ac:dyDescent="0.3">
      <c r="C275" s="2"/>
      <c r="D275" s="2"/>
    </row>
    <row r="276" spans="3:4" ht="15.6" x14ac:dyDescent="0.3">
      <c r="C276" s="2"/>
      <c r="D276" s="2"/>
    </row>
    <row r="277" spans="3:4" ht="15.6" x14ac:dyDescent="0.3">
      <c r="C277" s="2"/>
      <c r="D277" s="2"/>
    </row>
    <row r="278" spans="3:4" ht="15.6" x14ac:dyDescent="0.3">
      <c r="C278" s="2"/>
      <c r="D278" s="2"/>
    </row>
    <row r="279" spans="3:4" ht="15.6" x14ac:dyDescent="0.3">
      <c r="C279" s="2"/>
      <c r="D279" s="2"/>
    </row>
    <row r="280" spans="3:4" ht="15.6" x14ac:dyDescent="0.3">
      <c r="C280" s="2"/>
      <c r="D280" s="2"/>
    </row>
    <row r="281" spans="3:4" ht="15.6" x14ac:dyDescent="0.3">
      <c r="C281" s="2"/>
      <c r="D281" s="2"/>
    </row>
    <row r="282" spans="3:4" ht="15.6" x14ac:dyDescent="0.3">
      <c r="C282" s="2"/>
      <c r="D282" s="2"/>
    </row>
    <row r="283" spans="3:4" ht="15.6" x14ac:dyDescent="0.3">
      <c r="C283" s="2"/>
      <c r="D283" s="2"/>
    </row>
    <row r="284" spans="3:4" ht="15.6" x14ac:dyDescent="0.3">
      <c r="C284" s="2"/>
      <c r="D284" s="2"/>
    </row>
    <row r="285" spans="3:4" ht="15.6" x14ac:dyDescent="0.3">
      <c r="C285" s="2"/>
      <c r="D285" s="2"/>
    </row>
    <row r="286" spans="3:4" ht="15.6" x14ac:dyDescent="0.3">
      <c r="C286" s="2"/>
      <c r="D286" s="2"/>
    </row>
    <row r="287" spans="3:4" ht="15.6" x14ac:dyDescent="0.3">
      <c r="C287" s="2"/>
      <c r="D287" s="2"/>
    </row>
    <row r="288" spans="3:4" ht="15.6" x14ac:dyDescent="0.3">
      <c r="C288" s="2"/>
      <c r="D288" s="2"/>
    </row>
    <row r="289" spans="3:4" ht="15.6" x14ac:dyDescent="0.3">
      <c r="C289" s="2"/>
      <c r="D289" s="2"/>
    </row>
    <row r="290" spans="3:4" ht="15.6" x14ac:dyDescent="0.3">
      <c r="C290" s="2"/>
      <c r="D290" s="2"/>
    </row>
    <row r="291" spans="3:4" ht="15.6" x14ac:dyDescent="0.3">
      <c r="C291" s="2"/>
      <c r="D291" s="2"/>
    </row>
    <row r="292" spans="3:4" ht="15.6" x14ac:dyDescent="0.3">
      <c r="C292" s="2"/>
      <c r="D292" s="2"/>
    </row>
    <row r="293" spans="3:4" ht="15.6" x14ac:dyDescent="0.3">
      <c r="C293" s="2"/>
      <c r="D293" s="2"/>
    </row>
    <row r="294" spans="3:4" ht="15.6" x14ac:dyDescent="0.3">
      <c r="C294" s="2"/>
      <c r="D294" s="2"/>
    </row>
    <row r="295" spans="3:4" ht="15.6" x14ac:dyDescent="0.3">
      <c r="C295" s="2"/>
      <c r="D295" s="2"/>
    </row>
    <row r="296" spans="3:4" ht="15.6" x14ac:dyDescent="0.3">
      <c r="C296" s="2"/>
      <c r="D296" s="2"/>
    </row>
    <row r="297" spans="3:4" ht="15.6" x14ac:dyDescent="0.3">
      <c r="C297" s="2"/>
      <c r="D297" s="2"/>
    </row>
    <row r="298" spans="3:4" ht="15.6" x14ac:dyDescent="0.3">
      <c r="C298" s="2"/>
      <c r="D298" s="2"/>
    </row>
    <row r="299" spans="3:4" ht="15.6" x14ac:dyDescent="0.3">
      <c r="C299" s="2"/>
      <c r="D299" s="2"/>
    </row>
    <row r="300" spans="3:4" ht="15.6" x14ac:dyDescent="0.3">
      <c r="C300" s="2"/>
      <c r="D300" s="2"/>
    </row>
    <row r="301" spans="3:4" ht="15.6" x14ac:dyDescent="0.3">
      <c r="C301" s="2"/>
      <c r="D301" s="2"/>
    </row>
    <row r="302" spans="3:4" ht="15.6" x14ac:dyDescent="0.3">
      <c r="C302" s="2"/>
      <c r="D302" s="2"/>
    </row>
    <row r="303" spans="3:4" ht="15.6" x14ac:dyDescent="0.3">
      <c r="C303" s="2"/>
      <c r="D303" s="2"/>
    </row>
    <row r="304" spans="3:4" ht="15.6" x14ac:dyDescent="0.3">
      <c r="C304" s="2"/>
      <c r="D304" s="2"/>
    </row>
    <row r="305" spans="3:4" ht="15.6" x14ac:dyDescent="0.3">
      <c r="C305" s="2"/>
      <c r="D305" s="2"/>
    </row>
    <row r="306" spans="3:4" ht="15.6" x14ac:dyDescent="0.3">
      <c r="C306" s="2"/>
      <c r="D306" s="2"/>
    </row>
    <row r="307" spans="3:4" ht="15.6" x14ac:dyDescent="0.3">
      <c r="C307" s="2"/>
      <c r="D307" s="2"/>
    </row>
    <row r="308" spans="3:4" ht="15.6" x14ac:dyDescent="0.3">
      <c r="C308" s="2"/>
      <c r="D308" s="2"/>
    </row>
    <row r="309" spans="3:4" ht="15.6" x14ac:dyDescent="0.3">
      <c r="C309" s="2"/>
      <c r="D309" s="2"/>
    </row>
    <row r="310" spans="3:4" ht="15.6" x14ac:dyDescent="0.3">
      <c r="C310" s="2"/>
      <c r="D310" s="2"/>
    </row>
    <row r="311" spans="3:4" ht="15.6" x14ac:dyDescent="0.3">
      <c r="C311" s="2"/>
      <c r="D311" s="2"/>
    </row>
    <row r="312" spans="3:4" ht="15.6" x14ac:dyDescent="0.3">
      <c r="C312" s="2"/>
      <c r="D312" s="2"/>
    </row>
    <row r="313" spans="3:4" ht="15.6" x14ac:dyDescent="0.3">
      <c r="C313" s="2"/>
      <c r="D313" s="2"/>
    </row>
    <row r="314" spans="3:4" ht="15.6" x14ac:dyDescent="0.3">
      <c r="C314" s="2"/>
      <c r="D314" s="2"/>
    </row>
    <row r="315" spans="3:4" ht="15.6" x14ac:dyDescent="0.3">
      <c r="C315" s="2"/>
      <c r="D315" s="2"/>
    </row>
    <row r="316" spans="3:4" ht="15.6" x14ac:dyDescent="0.3">
      <c r="C316" s="2"/>
      <c r="D316" s="2"/>
    </row>
    <row r="317" spans="3:4" ht="15.6" x14ac:dyDescent="0.3">
      <c r="C317" s="2"/>
      <c r="D317" s="2"/>
    </row>
    <row r="318" spans="3:4" ht="15.6" x14ac:dyDescent="0.3">
      <c r="C318" s="2"/>
      <c r="D318" s="2"/>
    </row>
    <row r="319" spans="3:4" ht="15.6" x14ac:dyDescent="0.3">
      <c r="C319" s="2"/>
      <c r="D319" s="2"/>
    </row>
    <row r="320" spans="3:4" ht="15.6" x14ac:dyDescent="0.3">
      <c r="C320" s="2"/>
      <c r="D320" s="2"/>
    </row>
    <row r="321" spans="3:4" ht="15.6" x14ac:dyDescent="0.3">
      <c r="C321" s="2"/>
      <c r="D321" s="2"/>
    </row>
    <row r="322" spans="3:4" ht="15.6" x14ac:dyDescent="0.3">
      <c r="C322" s="2"/>
      <c r="D322" s="2"/>
    </row>
    <row r="323" spans="3:4" ht="15.6" x14ac:dyDescent="0.3">
      <c r="C323" s="2"/>
      <c r="D323" s="2"/>
    </row>
    <row r="324" spans="3:4" ht="15.6" x14ac:dyDescent="0.3">
      <c r="C324" s="2"/>
      <c r="D324" s="2"/>
    </row>
    <row r="325" spans="3:4" ht="15.6" x14ac:dyDescent="0.3">
      <c r="C325" s="2"/>
      <c r="D325" s="2"/>
    </row>
    <row r="326" spans="3:4" ht="15.6" x14ac:dyDescent="0.3">
      <c r="C326" s="2"/>
      <c r="D326" s="2"/>
    </row>
    <row r="327" spans="3:4" ht="15.6" x14ac:dyDescent="0.3">
      <c r="C327" s="2"/>
      <c r="D327" s="2"/>
    </row>
    <row r="328" spans="3:4" ht="15.6" x14ac:dyDescent="0.3">
      <c r="C328" s="2"/>
      <c r="D328" s="2"/>
    </row>
    <row r="329" spans="3:4" ht="15.6" x14ac:dyDescent="0.3">
      <c r="C329" s="2"/>
      <c r="D329" s="2"/>
    </row>
    <row r="330" spans="3:4" ht="15.6" x14ac:dyDescent="0.3">
      <c r="C330" s="2"/>
      <c r="D330" s="2"/>
    </row>
    <row r="331" spans="3:4" ht="15.6" x14ac:dyDescent="0.3">
      <c r="C331" s="2"/>
      <c r="D331" s="2"/>
    </row>
    <row r="332" spans="3:4" ht="15.6" x14ac:dyDescent="0.3">
      <c r="C332" s="2"/>
      <c r="D332" s="2"/>
    </row>
    <row r="333" spans="3:4" ht="15.6" x14ac:dyDescent="0.3">
      <c r="C333" s="2"/>
      <c r="D333" s="2"/>
    </row>
    <row r="334" spans="3:4" ht="15.6" x14ac:dyDescent="0.3">
      <c r="C334" s="2"/>
      <c r="D334" s="2"/>
    </row>
    <row r="335" spans="3:4" ht="15.6" x14ac:dyDescent="0.3">
      <c r="C335" s="2"/>
      <c r="D335" s="2"/>
    </row>
    <row r="336" spans="3:4" ht="15.6" x14ac:dyDescent="0.3">
      <c r="C336" s="2"/>
      <c r="D336" s="2"/>
    </row>
    <row r="337" spans="3:4" ht="15.6" x14ac:dyDescent="0.3">
      <c r="C337" s="2"/>
      <c r="D337" s="2"/>
    </row>
    <row r="338" spans="3:4" ht="15.6" x14ac:dyDescent="0.3">
      <c r="C338" s="2"/>
      <c r="D338" s="2"/>
    </row>
    <row r="339" spans="3:4" ht="15.6" x14ac:dyDescent="0.3">
      <c r="C339" s="2"/>
      <c r="D339" s="2"/>
    </row>
    <row r="340" spans="3:4" ht="15.6" x14ac:dyDescent="0.3">
      <c r="C340" s="2"/>
      <c r="D340" s="2"/>
    </row>
    <row r="341" spans="3:4" ht="15.6" x14ac:dyDescent="0.3">
      <c r="C341" s="2"/>
      <c r="D341" s="2"/>
    </row>
    <row r="342" spans="3:4" ht="15.6" x14ac:dyDescent="0.3">
      <c r="C342" s="2"/>
      <c r="D342" s="2"/>
    </row>
    <row r="343" spans="3:4" ht="15.6" x14ac:dyDescent="0.3">
      <c r="C343" s="2"/>
      <c r="D343" s="2"/>
    </row>
    <row r="344" spans="3:4" ht="15.6" x14ac:dyDescent="0.3">
      <c r="C344" s="2"/>
      <c r="D344" s="2"/>
    </row>
    <row r="345" spans="3:4" ht="15.6" x14ac:dyDescent="0.3">
      <c r="C345" s="2"/>
      <c r="D345" s="2"/>
    </row>
    <row r="346" spans="3:4" ht="15.6" x14ac:dyDescent="0.3">
      <c r="C346" s="2"/>
      <c r="D346" s="2"/>
    </row>
    <row r="347" spans="3:4" ht="15.6" x14ac:dyDescent="0.3">
      <c r="C347" s="2"/>
      <c r="D347" s="2"/>
    </row>
    <row r="348" spans="3:4" ht="15.6" x14ac:dyDescent="0.3">
      <c r="C348" s="2"/>
      <c r="D348" s="2"/>
    </row>
    <row r="349" spans="3:4" ht="15.6" x14ac:dyDescent="0.3">
      <c r="C349" s="2"/>
      <c r="D349" s="2"/>
    </row>
    <row r="350" spans="3:4" ht="15.6" x14ac:dyDescent="0.3">
      <c r="C350" s="2"/>
      <c r="D350" s="2"/>
    </row>
    <row r="351" spans="3:4" ht="15.6" x14ac:dyDescent="0.3">
      <c r="C351" s="2"/>
      <c r="D351" s="2"/>
    </row>
    <row r="352" spans="3:4" ht="15.6" x14ac:dyDescent="0.3">
      <c r="C352" s="2"/>
      <c r="D352" s="2"/>
    </row>
    <row r="353" spans="3:4" ht="15.6" x14ac:dyDescent="0.3">
      <c r="C353" s="2"/>
      <c r="D353" s="2"/>
    </row>
    <row r="354" spans="3:4" ht="15.6" x14ac:dyDescent="0.3">
      <c r="C354" s="2"/>
      <c r="D354" s="2"/>
    </row>
    <row r="355" spans="3:4" ht="15.6" x14ac:dyDescent="0.3">
      <c r="C355" s="2"/>
      <c r="D355" s="2"/>
    </row>
    <row r="356" spans="3:4" ht="15.6" x14ac:dyDescent="0.3">
      <c r="C356" s="2"/>
      <c r="D356" s="2"/>
    </row>
    <row r="357" spans="3:4" ht="15.6" x14ac:dyDescent="0.3">
      <c r="C357" s="2"/>
      <c r="D357" s="2"/>
    </row>
    <row r="358" spans="3:4" ht="15.6" x14ac:dyDescent="0.3">
      <c r="C358" s="2"/>
      <c r="D358" s="2"/>
    </row>
    <row r="359" spans="3:4" ht="15.6" x14ac:dyDescent="0.3">
      <c r="C359" s="2"/>
      <c r="D359" s="2"/>
    </row>
    <row r="360" spans="3:4" ht="15.6" x14ac:dyDescent="0.3">
      <c r="C360" s="2"/>
      <c r="D360" s="2"/>
    </row>
    <row r="361" spans="3:4" ht="15.6" x14ac:dyDescent="0.3">
      <c r="C361" s="2"/>
      <c r="D361" s="2"/>
    </row>
    <row r="362" spans="3:4" ht="15.6" x14ac:dyDescent="0.3">
      <c r="C362" s="2"/>
      <c r="D362" s="2"/>
    </row>
    <row r="363" spans="3:4" ht="15.6" x14ac:dyDescent="0.3">
      <c r="C363" s="2"/>
      <c r="D363" s="2"/>
    </row>
    <row r="364" spans="3:4" ht="15.6" x14ac:dyDescent="0.3">
      <c r="C364" s="2"/>
      <c r="D364" s="2"/>
    </row>
    <row r="365" spans="3:4" ht="15.6" x14ac:dyDescent="0.3">
      <c r="C365" s="2"/>
      <c r="D365" s="2"/>
    </row>
    <row r="366" spans="3:4" ht="15.6" x14ac:dyDescent="0.3">
      <c r="C366" s="2"/>
      <c r="D366" s="2"/>
    </row>
    <row r="367" spans="3:4" ht="15.6" x14ac:dyDescent="0.3">
      <c r="C367" s="2"/>
      <c r="D367" s="2"/>
    </row>
    <row r="368" spans="3:4" ht="15.6" x14ac:dyDescent="0.3">
      <c r="C368" s="2"/>
      <c r="D368" s="2"/>
    </row>
    <row r="369" spans="3:4" ht="15.6" x14ac:dyDescent="0.3">
      <c r="C369" s="2"/>
      <c r="D369" s="2"/>
    </row>
    <row r="370" spans="3:4" ht="15.6" x14ac:dyDescent="0.3">
      <c r="C370" s="2"/>
      <c r="D370" s="2"/>
    </row>
    <row r="371" spans="3:4" ht="15.6" x14ac:dyDescent="0.3">
      <c r="C371" s="2"/>
      <c r="D371" s="2"/>
    </row>
    <row r="372" spans="3:4" ht="15.6" x14ac:dyDescent="0.3">
      <c r="C372" s="2"/>
      <c r="D372" s="2"/>
    </row>
    <row r="373" spans="3:4" ht="15.6" x14ac:dyDescent="0.3">
      <c r="C373" s="2"/>
      <c r="D373" s="2"/>
    </row>
    <row r="374" spans="3:4" ht="15.6" x14ac:dyDescent="0.3">
      <c r="C374" s="2"/>
      <c r="D374" s="2"/>
    </row>
    <row r="375" spans="3:4" ht="15.6" x14ac:dyDescent="0.3">
      <c r="C375" s="2"/>
      <c r="D375" s="2"/>
    </row>
    <row r="376" spans="3:4" ht="15.6" x14ac:dyDescent="0.3">
      <c r="C376" s="2"/>
      <c r="D376" s="2"/>
    </row>
    <row r="377" spans="3:4" ht="15.6" x14ac:dyDescent="0.3">
      <c r="C377" s="2"/>
      <c r="D377" s="2"/>
    </row>
    <row r="378" spans="3:4" ht="15.6" x14ac:dyDescent="0.3">
      <c r="C378" s="2"/>
      <c r="D378" s="2"/>
    </row>
    <row r="379" spans="3:4" ht="15.6" x14ac:dyDescent="0.3">
      <c r="C379" s="2"/>
      <c r="D379" s="2"/>
    </row>
    <row r="380" spans="3:4" ht="15.6" x14ac:dyDescent="0.3">
      <c r="C380" s="2"/>
      <c r="D380" s="2"/>
    </row>
    <row r="381" spans="3:4" ht="15.6" x14ac:dyDescent="0.3">
      <c r="C381" s="2"/>
      <c r="D381" s="2"/>
    </row>
    <row r="382" spans="3:4" ht="15.6" x14ac:dyDescent="0.3">
      <c r="C382" s="2"/>
      <c r="D382" s="2"/>
    </row>
    <row r="383" spans="3:4" ht="15.6" x14ac:dyDescent="0.3">
      <c r="C383" s="2"/>
      <c r="D383" s="2"/>
    </row>
    <row r="384" spans="3:4" ht="15.6" x14ac:dyDescent="0.3">
      <c r="C384" s="2"/>
      <c r="D384" s="2"/>
    </row>
    <row r="385" spans="3:4" ht="15.6" x14ac:dyDescent="0.3">
      <c r="C385" s="2"/>
      <c r="D385" s="2"/>
    </row>
    <row r="386" spans="3:4" ht="15.6" x14ac:dyDescent="0.3">
      <c r="C386" s="2"/>
      <c r="D386" s="2"/>
    </row>
    <row r="387" spans="3:4" ht="15.6" x14ac:dyDescent="0.3">
      <c r="C387" s="2"/>
      <c r="D387" s="2"/>
    </row>
    <row r="388" spans="3:4" ht="15.6" x14ac:dyDescent="0.3">
      <c r="C388" s="2"/>
      <c r="D388" s="2"/>
    </row>
    <row r="389" spans="3:4" ht="15.6" x14ac:dyDescent="0.3">
      <c r="C389" s="2"/>
      <c r="D389" s="2"/>
    </row>
    <row r="390" spans="3:4" ht="15.6" x14ac:dyDescent="0.3">
      <c r="C390" s="2"/>
      <c r="D390" s="2"/>
    </row>
    <row r="391" spans="3:4" ht="15.6" x14ac:dyDescent="0.3">
      <c r="C391" s="2"/>
      <c r="D391" s="2"/>
    </row>
    <row r="392" spans="3:4" ht="15.6" x14ac:dyDescent="0.3">
      <c r="C392" s="2"/>
      <c r="D392" s="2"/>
    </row>
    <row r="393" spans="3:4" ht="15.6" x14ac:dyDescent="0.3">
      <c r="C393" s="2"/>
      <c r="D393" s="2"/>
    </row>
    <row r="394" spans="3:4" ht="15.6" x14ac:dyDescent="0.3">
      <c r="C394" s="2"/>
      <c r="D394" s="2"/>
    </row>
    <row r="395" spans="3:4" ht="15.6" x14ac:dyDescent="0.3">
      <c r="C395" s="2"/>
      <c r="D395" s="2"/>
    </row>
    <row r="396" spans="3:4" ht="15.6" x14ac:dyDescent="0.3">
      <c r="C396" s="2"/>
      <c r="D396" s="2"/>
    </row>
    <row r="397" spans="3:4" ht="15.6" x14ac:dyDescent="0.3">
      <c r="C397" s="2"/>
      <c r="D397" s="2"/>
    </row>
    <row r="398" spans="3:4" ht="15.6" x14ac:dyDescent="0.3">
      <c r="C398" s="2"/>
      <c r="D398" s="2"/>
    </row>
    <row r="399" spans="3:4" ht="15.6" x14ac:dyDescent="0.3">
      <c r="C399" s="2"/>
      <c r="D399" s="2"/>
    </row>
    <row r="400" spans="3:4" ht="15.6" x14ac:dyDescent="0.3">
      <c r="C400" s="2"/>
      <c r="D400" s="2"/>
    </row>
    <row r="401" spans="3:4" ht="15.6" x14ac:dyDescent="0.3">
      <c r="C401" s="2"/>
      <c r="D401" s="2"/>
    </row>
    <row r="402" spans="3:4" ht="15.6" x14ac:dyDescent="0.3">
      <c r="C402" s="2"/>
      <c r="D402" s="2"/>
    </row>
    <row r="403" spans="3:4" ht="15.6" x14ac:dyDescent="0.3">
      <c r="C403" s="2"/>
      <c r="D403" s="2"/>
    </row>
    <row r="404" spans="3:4" ht="15.6" x14ac:dyDescent="0.3">
      <c r="C404" s="2"/>
      <c r="D404" s="2"/>
    </row>
    <row r="405" spans="3:4" ht="15.6" x14ac:dyDescent="0.3">
      <c r="C405" s="2"/>
      <c r="D405" s="2"/>
    </row>
    <row r="406" spans="3:4" ht="15.6" x14ac:dyDescent="0.3">
      <c r="C406" s="2"/>
      <c r="D406" s="2"/>
    </row>
    <row r="407" spans="3:4" ht="15.6" x14ac:dyDescent="0.3">
      <c r="C407" s="2"/>
      <c r="D407" s="2"/>
    </row>
    <row r="408" spans="3:4" ht="15.6" x14ac:dyDescent="0.3">
      <c r="C408" s="2"/>
      <c r="D408" s="2"/>
    </row>
    <row r="409" spans="3:4" ht="15.6" x14ac:dyDescent="0.3">
      <c r="C409" s="2"/>
      <c r="D409" s="2"/>
    </row>
    <row r="410" spans="3:4" ht="15.6" x14ac:dyDescent="0.3">
      <c r="C410" s="2"/>
      <c r="D410" s="2"/>
    </row>
    <row r="411" spans="3:4" ht="15.6" x14ac:dyDescent="0.3">
      <c r="C411" s="2"/>
      <c r="D411" s="2"/>
    </row>
    <row r="412" spans="3:4" ht="15.6" x14ac:dyDescent="0.3">
      <c r="C412" s="2"/>
      <c r="D412" s="2"/>
    </row>
    <row r="413" spans="3:4" ht="15.6" x14ac:dyDescent="0.3">
      <c r="C413" s="2"/>
      <c r="D413" s="2"/>
    </row>
    <row r="414" spans="3:4" ht="15.6" x14ac:dyDescent="0.3">
      <c r="C414" s="2"/>
      <c r="D414" s="2"/>
    </row>
    <row r="415" spans="3:4" ht="15.6" x14ac:dyDescent="0.3">
      <c r="C415" s="2"/>
      <c r="D415" s="2"/>
    </row>
    <row r="416" spans="3:4" ht="15.6" x14ac:dyDescent="0.3">
      <c r="C416" s="2"/>
      <c r="D416" s="2"/>
    </row>
    <row r="417" spans="3:4" ht="15.6" x14ac:dyDescent="0.3">
      <c r="C417" s="2"/>
      <c r="D417" s="2"/>
    </row>
    <row r="418" spans="3:4" ht="15.6" x14ac:dyDescent="0.3">
      <c r="C418" s="2"/>
      <c r="D418" s="2"/>
    </row>
    <row r="419" spans="3:4" ht="15.6" x14ac:dyDescent="0.3">
      <c r="C419" s="2"/>
      <c r="D419" s="2"/>
    </row>
    <row r="420" spans="3:4" ht="15.6" x14ac:dyDescent="0.3">
      <c r="C420" s="2"/>
      <c r="D420" s="2"/>
    </row>
    <row r="421" spans="3:4" ht="15.6" x14ac:dyDescent="0.3">
      <c r="C421" s="2"/>
      <c r="D421" s="2"/>
    </row>
    <row r="422" spans="3:4" ht="15.6" x14ac:dyDescent="0.3">
      <c r="C422" s="2"/>
      <c r="D422" s="2"/>
    </row>
    <row r="423" spans="3:4" ht="15.6" x14ac:dyDescent="0.3">
      <c r="C423" s="2"/>
      <c r="D423" s="2"/>
    </row>
    <row r="424" spans="3:4" ht="15.6" x14ac:dyDescent="0.3">
      <c r="C424" s="2"/>
      <c r="D424" s="2"/>
    </row>
    <row r="425" spans="3:4" ht="15.6" x14ac:dyDescent="0.3">
      <c r="C425" s="2"/>
      <c r="D425" s="2"/>
    </row>
    <row r="426" spans="3:4" ht="15.6" x14ac:dyDescent="0.3">
      <c r="C426" s="2"/>
      <c r="D426" s="2"/>
    </row>
    <row r="427" spans="3:4" ht="15.6" x14ac:dyDescent="0.3">
      <c r="C427" s="2"/>
      <c r="D427" s="2"/>
    </row>
    <row r="428" spans="3:4" ht="15.6" x14ac:dyDescent="0.3">
      <c r="C428" s="2"/>
      <c r="D428" s="2"/>
    </row>
    <row r="429" spans="3:4" ht="15.6" x14ac:dyDescent="0.3">
      <c r="C429" s="2"/>
      <c r="D429" s="2"/>
    </row>
    <row r="430" spans="3:4" ht="15.6" x14ac:dyDescent="0.3">
      <c r="C430" s="2"/>
      <c r="D430" s="2"/>
    </row>
    <row r="431" spans="3:4" ht="15.6" x14ac:dyDescent="0.3">
      <c r="C431" s="2"/>
      <c r="D431" s="2"/>
    </row>
    <row r="432" spans="3:4" ht="15.6" x14ac:dyDescent="0.3">
      <c r="C432" s="2"/>
      <c r="D432" s="2"/>
    </row>
    <row r="433" spans="3:4" ht="15.6" x14ac:dyDescent="0.3">
      <c r="C433" s="2"/>
      <c r="D433" s="2"/>
    </row>
    <row r="434" spans="3:4" ht="15.6" x14ac:dyDescent="0.3">
      <c r="C434" s="2"/>
      <c r="D434" s="2"/>
    </row>
    <row r="435" spans="3:4" ht="15.6" x14ac:dyDescent="0.3">
      <c r="C435" s="2"/>
      <c r="D435" s="2"/>
    </row>
    <row r="436" spans="3:4" ht="15.6" x14ac:dyDescent="0.3">
      <c r="C436" s="2"/>
      <c r="D436" s="2"/>
    </row>
    <row r="437" spans="3:4" ht="15.6" x14ac:dyDescent="0.3">
      <c r="C437" s="2"/>
      <c r="D437" s="2"/>
    </row>
    <row r="438" spans="3:4" ht="15.6" x14ac:dyDescent="0.3">
      <c r="C438" s="2"/>
      <c r="D438" s="2"/>
    </row>
    <row r="439" spans="3:4" ht="15.6" x14ac:dyDescent="0.3">
      <c r="C439" s="2"/>
      <c r="D439" s="2"/>
    </row>
    <row r="440" spans="3:4" ht="15.6" x14ac:dyDescent="0.3">
      <c r="C440" s="2"/>
      <c r="D440" s="2"/>
    </row>
    <row r="441" spans="3:4" ht="15.6" x14ac:dyDescent="0.3">
      <c r="C441" s="2"/>
      <c r="D441" s="2"/>
    </row>
    <row r="442" spans="3:4" ht="15.6" x14ac:dyDescent="0.3">
      <c r="C442" s="2"/>
      <c r="D442" s="2"/>
    </row>
    <row r="443" spans="3:4" ht="15.6" x14ac:dyDescent="0.3">
      <c r="C443" s="2"/>
      <c r="D443" s="2"/>
    </row>
    <row r="444" spans="3:4" ht="15.6" x14ac:dyDescent="0.3">
      <c r="C444" s="2"/>
      <c r="D444" s="2"/>
    </row>
    <row r="445" spans="3:4" ht="15.6" x14ac:dyDescent="0.3">
      <c r="C445" s="2"/>
      <c r="D445" s="2"/>
    </row>
    <row r="446" spans="3:4" ht="15.6" x14ac:dyDescent="0.3">
      <c r="C446" s="2"/>
      <c r="D446" s="2"/>
    </row>
    <row r="447" spans="3:4" ht="15.6" x14ac:dyDescent="0.3">
      <c r="C447" s="2"/>
      <c r="D447" s="2"/>
    </row>
    <row r="448" spans="3:4" ht="15.6" x14ac:dyDescent="0.3">
      <c r="C448" s="2"/>
      <c r="D448" s="2"/>
    </row>
    <row r="449" spans="3:4" ht="15.6" x14ac:dyDescent="0.3">
      <c r="C449" s="2"/>
      <c r="D449" s="2"/>
    </row>
    <row r="450" spans="3:4" ht="15.6" x14ac:dyDescent="0.3">
      <c r="C450" s="2"/>
      <c r="D450" s="2"/>
    </row>
    <row r="451" spans="3:4" ht="15.6" x14ac:dyDescent="0.3">
      <c r="C451" s="2"/>
      <c r="D451" s="2"/>
    </row>
    <row r="452" spans="3:4" ht="15.6" x14ac:dyDescent="0.3">
      <c r="C452" s="2"/>
      <c r="D452" s="2"/>
    </row>
    <row r="453" spans="3:4" ht="15.6" x14ac:dyDescent="0.3">
      <c r="C453" s="2"/>
      <c r="D453" s="2"/>
    </row>
    <row r="454" spans="3:4" ht="15.6" x14ac:dyDescent="0.3">
      <c r="C454" s="2"/>
      <c r="D454" s="2"/>
    </row>
    <row r="455" spans="3:4" ht="15.6" x14ac:dyDescent="0.3">
      <c r="C455" s="2"/>
      <c r="D455" s="2"/>
    </row>
    <row r="456" spans="3:4" ht="15.6" x14ac:dyDescent="0.3">
      <c r="C456" s="2"/>
      <c r="D456" s="2"/>
    </row>
    <row r="457" spans="3:4" ht="15.6" x14ac:dyDescent="0.3">
      <c r="C457" s="2"/>
      <c r="D457" s="2"/>
    </row>
    <row r="458" spans="3:4" ht="15.6" x14ac:dyDescent="0.3">
      <c r="C458" s="2"/>
      <c r="D458" s="2"/>
    </row>
    <row r="459" spans="3:4" ht="15.6" x14ac:dyDescent="0.3">
      <c r="C459" s="2"/>
      <c r="D459" s="2"/>
    </row>
    <row r="460" spans="3:4" ht="15.6" x14ac:dyDescent="0.3">
      <c r="C460" s="2"/>
      <c r="D460" s="2"/>
    </row>
    <row r="461" spans="3:4" ht="15.6" x14ac:dyDescent="0.3">
      <c r="C461" s="2"/>
      <c r="D461" s="2"/>
    </row>
    <row r="462" spans="3:4" ht="15.6" x14ac:dyDescent="0.3">
      <c r="C462" s="2"/>
      <c r="D462" s="2"/>
    </row>
    <row r="463" spans="3:4" ht="15.6" x14ac:dyDescent="0.3">
      <c r="C463" s="2"/>
      <c r="D463" s="2"/>
    </row>
    <row r="464" spans="3:4" ht="15.6" x14ac:dyDescent="0.3">
      <c r="C464" s="2"/>
      <c r="D464" s="2"/>
    </row>
    <row r="465" spans="3:4" ht="15.6" x14ac:dyDescent="0.3">
      <c r="C465" s="2"/>
      <c r="D465" s="2"/>
    </row>
    <row r="466" spans="3:4" ht="15.6" x14ac:dyDescent="0.3">
      <c r="C466" s="2"/>
      <c r="D466" s="2"/>
    </row>
    <row r="467" spans="3:4" ht="15.6" x14ac:dyDescent="0.3">
      <c r="C467" s="2"/>
      <c r="D467" s="2"/>
    </row>
    <row r="468" spans="3:4" ht="15.6" x14ac:dyDescent="0.3">
      <c r="C468" s="2"/>
      <c r="D468" s="2"/>
    </row>
    <row r="469" spans="3:4" ht="15.6" x14ac:dyDescent="0.3">
      <c r="C469" s="2"/>
      <c r="D469" s="2"/>
    </row>
    <row r="470" spans="3:4" ht="15.6" x14ac:dyDescent="0.3">
      <c r="C470" s="2"/>
      <c r="D470" s="2"/>
    </row>
    <row r="471" spans="3:4" ht="15.6" x14ac:dyDescent="0.3">
      <c r="C471" s="2"/>
      <c r="D471" s="2"/>
    </row>
    <row r="472" spans="3:4" ht="15.6" x14ac:dyDescent="0.3">
      <c r="C472" s="2"/>
      <c r="D472" s="2"/>
    </row>
    <row r="473" spans="3:4" ht="15.6" x14ac:dyDescent="0.3">
      <c r="C473" s="2"/>
      <c r="D473" s="2"/>
    </row>
    <row r="474" spans="3:4" ht="15.6" x14ac:dyDescent="0.3">
      <c r="C474" s="2"/>
      <c r="D474" s="2"/>
    </row>
    <row r="475" spans="3:4" ht="15.6" x14ac:dyDescent="0.3">
      <c r="C475" s="2"/>
      <c r="D475" s="2"/>
    </row>
    <row r="476" spans="3:4" ht="15.6" x14ac:dyDescent="0.3">
      <c r="C476" s="2"/>
      <c r="D476" s="2"/>
    </row>
    <row r="477" spans="3:4" ht="15.6" x14ac:dyDescent="0.3">
      <c r="C477" s="2"/>
      <c r="D477" s="2"/>
    </row>
    <row r="478" spans="3:4" ht="15.6" x14ac:dyDescent="0.3">
      <c r="C478" s="2"/>
      <c r="D478" s="2"/>
    </row>
    <row r="479" spans="3:4" ht="15.6" x14ac:dyDescent="0.3">
      <c r="C479" s="2"/>
      <c r="D479" s="2"/>
    </row>
    <row r="480" spans="3:4" ht="15.6" x14ac:dyDescent="0.3">
      <c r="C480" s="2"/>
      <c r="D480" s="2"/>
    </row>
    <row r="481" spans="3:4" ht="15.6" x14ac:dyDescent="0.3">
      <c r="C481" s="2"/>
      <c r="D481" s="2"/>
    </row>
    <row r="482" spans="3:4" ht="15.6" x14ac:dyDescent="0.3">
      <c r="C482" s="2"/>
      <c r="D482" s="2"/>
    </row>
    <row r="483" spans="3:4" ht="15.6" x14ac:dyDescent="0.3">
      <c r="C483" s="2"/>
      <c r="D483" s="2"/>
    </row>
    <row r="484" spans="3:4" ht="15.6" x14ac:dyDescent="0.3">
      <c r="C484" s="2"/>
      <c r="D484" s="2"/>
    </row>
    <row r="485" spans="3:4" ht="15.6" x14ac:dyDescent="0.3">
      <c r="C485" s="2"/>
      <c r="D485" s="2"/>
    </row>
    <row r="486" spans="3:4" ht="15.6" x14ac:dyDescent="0.3">
      <c r="C486" s="2"/>
      <c r="D486" s="2"/>
    </row>
    <row r="487" spans="3:4" ht="15.6" x14ac:dyDescent="0.3">
      <c r="C487" s="2"/>
      <c r="D487" s="2"/>
    </row>
    <row r="488" spans="3:4" ht="15.6" x14ac:dyDescent="0.3">
      <c r="C488" s="2"/>
      <c r="D488" s="2"/>
    </row>
    <row r="489" spans="3:4" ht="15.6" x14ac:dyDescent="0.3">
      <c r="C489" s="2"/>
      <c r="D489" s="2"/>
    </row>
    <row r="490" spans="3:4" ht="15.6" x14ac:dyDescent="0.3">
      <c r="C490" s="2"/>
      <c r="D490" s="2"/>
    </row>
    <row r="491" spans="3:4" ht="15.6" x14ac:dyDescent="0.3">
      <c r="C491" s="2"/>
      <c r="D491" s="2"/>
    </row>
    <row r="492" spans="3:4" ht="15.6" x14ac:dyDescent="0.3">
      <c r="C492" s="2"/>
      <c r="D492" s="2"/>
    </row>
    <row r="493" spans="3:4" ht="15.6" x14ac:dyDescent="0.3">
      <c r="C493" s="2"/>
      <c r="D493" s="2"/>
    </row>
    <row r="494" spans="3:4" ht="15.6" x14ac:dyDescent="0.3">
      <c r="C494" s="2"/>
      <c r="D494" s="2"/>
    </row>
    <row r="495" spans="3:4" ht="15.6" x14ac:dyDescent="0.3">
      <c r="C495" s="2"/>
      <c r="D495" s="2"/>
    </row>
    <row r="496" spans="3:4" ht="15.6" x14ac:dyDescent="0.3">
      <c r="C496" s="2"/>
      <c r="D496" s="2"/>
    </row>
    <row r="497" spans="3:4" ht="15.6" x14ac:dyDescent="0.3">
      <c r="C497" s="2"/>
      <c r="D497" s="2"/>
    </row>
    <row r="498" spans="3:4" ht="15.6" x14ac:dyDescent="0.3">
      <c r="C498" s="2"/>
      <c r="D498" s="2"/>
    </row>
    <row r="499" spans="3:4" ht="15.6" x14ac:dyDescent="0.3">
      <c r="C499" s="2"/>
      <c r="D499" s="2"/>
    </row>
    <row r="500" spans="3:4" ht="15.6" x14ac:dyDescent="0.3">
      <c r="C500" s="2"/>
      <c r="D500" s="2"/>
    </row>
    <row r="501" spans="3:4" ht="15.6" x14ac:dyDescent="0.3">
      <c r="C501" s="2"/>
      <c r="D501" s="2"/>
    </row>
    <row r="502" spans="3:4" ht="15.6" x14ac:dyDescent="0.3">
      <c r="C502" s="2"/>
      <c r="D502" s="2"/>
    </row>
    <row r="503" spans="3:4" ht="15.6" x14ac:dyDescent="0.3">
      <c r="C503" s="2"/>
      <c r="D503" s="2"/>
    </row>
    <row r="504" spans="3:4" ht="15.6" x14ac:dyDescent="0.3">
      <c r="C504" s="2"/>
      <c r="D504" s="2"/>
    </row>
    <row r="505" spans="3:4" ht="15.6" x14ac:dyDescent="0.3">
      <c r="C505" s="2"/>
      <c r="D505" s="2"/>
    </row>
    <row r="506" spans="3:4" ht="15.6" x14ac:dyDescent="0.3">
      <c r="C506" s="2"/>
      <c r="D506" s="2"/>
    </row>
    <row r="507" spans="3:4" ht="15.6" x14ac:dyDescent="0.3">
      <c r="C507" s="2"/>
      <c r="D507" s="2"/>
    </row>
    <row r="508" spans="3:4" ht="15.6" x14ac:dyDescent="0.3">
      <c r="C508" s="2"/>
      <c r="D508" s="2"/>
    </row>
    <row r="509" spans="3:4" ht="15.6" x14ac:dyDescent="0.3">
      <c r="C509" s="2"/>
      <c r="D509" s="2"/>
    </row>
    <row r="510" spans="3:4" ht="15.6" x14ac:dyDescent="0.3">
      <c r="C510" s="2"/>
      <c r="D510" s="2"/>
    </row>
    <row r="511" spans="3:4" ht="15.6" x14ac:dyDescent="0.3">
      <c r="C511" s="2"/>
      <c r="D511" s="2"/>
    </row>
    <row r="512" spans="3:4" ht="15.6" x14ac:dyDescent="0.3">
      <c r="C512" s="2"/>
      <c r="D512" s="2"/>
    </row>
    <row r="513" spans="3:4" ht="15.6" x14ac:dyDescent="0.3">
      <c r="C513" s="2"/>
      <c r="D513" s="2"/>
    </row>
    <row r="514" spans="3:4" ht="15.6" x14ac:dyDescent="0.3">
      <c r="C514" s="2"/>
      <c r="D514" s="2"/>
    </row>
    <row r="515" spans="3:4" ht="15.6" x14ac:dyDescent="0.3">
      <c r="C515" s="2"/>
      <c r="D515" s="2"/>
    </row>
    <row r="516" spans="3:4" ht="15.6" x14ac:dyDescent="0.3">
      <c r="C516" s="2"/>
      <c r="D516" s="2"/>
    </row>
    <row r="517" spans="3:4" ht="15.6" x14ac:dyDescent="0.3">
      <c r="C517" s="2"/>
      <c r="D517" s="2"/>
    </row>
    <row r="518" spans="3:4" ht="15.6" x14ac:dyDescent="0.3">
      <c r="C518" s="2"/>
      <c r="D518" s="2"/>
    </row>
    <row r="519" spans="3:4" ht="15.6" x14ac:dyDescent="0.3">
      <c r="C519" s="2"/>
      <c r="D519" s="2"/>
    </row>
    <row r="520" spans="3:4" ht="15.6" x14ac:dyDescent="0.3">
      <c r="C520" s="2"/>
      <c r="D520" s="2"/>
    </row>
    <row r="521" spans="3:4" ht="15.6" x14ac:dyDescent="0.3">
      <c r="C521" s="2"/>
      <c r="D521" s="2"/>
    </row>
    <row r="522" spans="3:4" ht="15.6" x14ac:dyDescent="0.3">
      <c r="C522" s="2"/>
      <c r="D522" s="2"/>
    </row>
    <row r="523" spans="3:4" ht="15.6" x14ac:dyDescent="0.3">
      <c r="C523" s="2"/>
      <c r="D523" s="2"/>
    </row>
    <row r="524" spans="3:4" ht="15.6" x14ac:dyDescent="0.3">
      <c r="C524" s="2"/>
      <c r="D524" s="2"/>
    </row>
    <row r="525" spans="3:4" ht="15.6" x14ac:dyDescent="0.3">
      <c r="C525" s="2"/>
      <c r="D525" s="2"/>
    </row>
    <row r="526" spans="3:4" ht="15.6" x14ac:dyDescent="0.3">
      <c r="C526" s="2"/>
      <c r="D526" s="2"/>
    </row>
    <row r="527" spans="3:4" ht="15.6" x14ac:dyDescent="0.3">
      <c r="C527" s="2"/>
      <c r="D527" s="2"/>
    </row>
    <row r="528" spans="3:4" ht="15.6" x14ac:dyDescent="0.3">
      <c r="C528" s="2"/>
      <c r="D528" s="2"/>
    </row>
    <row r="529" spans="3:4" ht="15.6" x14ac:dyDescent="0.3">
      <c r="C529" s="2"/>
      <c r="D529" s="2"/>
    </row>
    <row r="530" spans="3:4" ht="15.6" x14ac:dyDescent="0.3">
      <c r="C530" s="2"/>
      <c r="D530" s="2"/>
    </row>
    <row r="531" spans="3:4" ht="15.6" x14ac:dyDescent="0.3">
      <c r="C531" s="2"/>
      <c r="D531" s="2"/>
    </row>
    <row r="532" spans="3:4" ht="15.6" x14ac:dyDescent="0.3">
      <c r="C532" s="2"/>
      <c r="D532" s="2"/>
    </row>
    <row r="533" spans="3:4" ht="15.6" x14ac:dyDescent="0.3">
      <c r="C533" s="2"/>
      <c r="D533" s="2"/>
    </row>
    <row r="534" spans="3:4" ht="15.6" x14ac:dyDescent="0.3">
      <c r="C534" s="2"/>
      <c r="D534" s="2"/>
    </row>
    <row r="535" spans="3:4" ht="15.6" x14ac:dyDescent="0.3">
      <c r="C535" s="2"/>
      <c r="D535" s="2"/>
    </row>
    <row r="536" spans="3:4" ht="15.6" x14ac:dyDescent="0.3">
      <c r="C536" s="2"/>
      <c r="D536" s="2"/>
    </row>
    <row r="537" spans="3:4" ht="15.6" x14ac:dyDescent="0.3">
      <c r="C537" s="2"/>
      <c r="D537" s="2"/>
    </row>
    <row r="538" spans="3:4" ht="15.6" x14ac:dyDescent="0.3">
      <c r="C538" s="2"/>
      <c r="D538" s="2"/>
    </row>
    <row r="539" spans="3:4" ht="15.6" x14ac:dyDescent="0.3">
      <c r="C539" s="2"/>
      <c r="D539" s="2"/>
    </row>
    <row r="540" spans="3:4" ht="15.6" x14ac:dyDescent="0.3">
      <c r="C540" s="2"/>
      <c r="D540" s="2"/>
    </row>
    <row r="541" spans="3:4" ht="15.6" x14ac:dyDescent="0.3">
      <c r="C541" s="2"/>
      <c r="D541" s="2"/>
    </row>
    <row r="542" spans="3:4" ht="15.6" x14ac:dyDescent="0.3">
      <c r="C542" s="2"/>
      <c r="D542" s="2"/>
    </row>
    <row r="543" spans="3:4" ht="15.6" x14ac:dyDescent="0.3">
      <c r="C543" s="2"/>
      <c r="D543" s="2"/>
    </row>
    <row r="544" spans="3:4" ht="15.6" x14ac:dyDescent="0.3">
      <c r="C544" s="2"/>
      <c r="D544" s="2"/>
    </row>
    <row r="545" spans="3:4" ht="15.6" x14ac:dyDescent="0.3">
      <c r="C545" s="2"/>
      <c r="D545" s="2"/>
    </row>
    <row r="546" spans="3:4" ht="15.6" x14ac:dyDescent="0.3">
      <c r="C546" s="2"/>
      <c r="D546" s="2"/>
    </row>
    <row r="547" spans="3:4" ht="15.6" x14ac:dyDescent="0.3">
      <c r="C547" s="2"/>
      <c r="D547" s="2"/>
    </row>
    <row r="548" spans="3:4" ht="15.6" x14ac:dyDescent="0.3">
      <c r="C548" s="2"/>
      <c r="D548" s="2"/>
    </row>
    <row r="549" spans="3:4" ht="15.6" x14ac:dyDescent="0.3">
      <c r="C549" s="2"/>
      <c r="D549" s="2"/>
    </row>
    <row r="550" spans="3:4" ht="15.6" x14ac:dyDescent="0.3">
      <c r="C550" s="2"/>
      <c r="D550" s="2"/>
    </row>
    <row r="551" spans="3:4" ht="15.6" x14ac:dyDescent="0.3">
      <c r="C551" s="2"/>
      <c r="D551" s="2"/>
    </row>
    <row r="552" spans="3:4" ht="15.6" x14ac:dyDescent="0.3">
      <c r="C552" s="2"/>
      <c r="D552" s="2"/>
    </row>
    <row r="553" spans="3:4" ht="15.6" x14ac:dyDescent="0.3">
      <c r="C553" s="2"/>
      <c r="D553" s="2"/>
    </row>
    <row r="554" spans="3:4" ht="15.6" x14ac:dyDescent="0.3">
      <c r="C554" s="2"/>
      <c r="D554" s="2"/>
    </row>
    <row r="555" spans="3:4" ht="15.6" x14ac:dyDescent="0.3">
      <c r="C555" s="2"/>
      <c r="D555" s="2"/>
    </row>
    <row r="556" spans="3:4" ht="15.6" x14ac:dyDescent="0.3">
      <c r="C556" s="2"/>
      <c r="D556" s="2"/>
    </row>
    <row r="557" spans="3:4" ht="15.6" x14ac:dyDescent="0.3">
      <c r="C557" s="2"/>
      <c r="D557" s="2"/>
    </row>
    <row r="558" spans="3:4" ht="15.6" x14ac:dyDescent="0.3">
      <c r="C558" s="2"/>
      <c r="D558" s="2"/>
    </row>
    <row r="559" spans="3:4" ht="15.6" x14ac:dyDescent="0.3">
      <c r="C559" s="2"/>
      <c r="D559" s="2"/>
    </row>
    <row r="560" spans="3:4" ht="15.6" x14ac:dyDescent="0.3">
      <c r="C560" s="2"/>
      <c r="D560" s="2"/>
    </row>
    <row r="561" spans="3:4" ht="15.6" x14ac:dyDescent="0.3">
      <c r="C561" s="2"/>
      <c r="D561" s="2"/>
    </row>
    <row r="562" spans="3:4" ht="15.6" x14ac:dyDescent="0.3">
      <c r="C562" s="2"/>
      <c r="D562" s="2"/>
    </row>
    <row r="563" spans="3:4" ht="15.6" x14ac:dyDescent="0.3">
      <c r="C563" s="2"/>
      <c r="D563" s="2"/>
    </row>
    <row r="564" spans="3:4" ht="15.6" x14ac:dyDescent="0.3">
      <c r="C564" s="2"/>
      <c r="D564" s="2"/>
    </row>
    <row r="565" spans="3:4" ht="15.6" x14ac:dyDescent="0.3">
      <c r="C565" s="2"/>
      <c r="D565" s="2"/>
    </row>
    <row r="566" spans="3:4" ht="15.6" x14ac:dyDescent="0.3">
      <c r="C566" s="2"/>
      <c r="D566" s="2"/>
    </row>
    <row r="567" spans="3:4" ht="15.6" x14ac:dyDescent="0.3">
      <c r="C567" s="2"/>
      <c r="D567" s="2"/>
    </row>
    <row r="568" spans="3:4" ht="15.6" x14ac:dyDescent="0.3">
      <c r="C568" s="2"/>
      <c r="D568" s="2"/>
    </row>
    <row r="569" spans="3:4" ht="15.6" x14ac:dyDescent="0.3">
      <c r="C569" s="2"/>
      <c r="D569" s="2"/>
    </row>
    <row r="570" spans="3:4" ht="15.6" x14ac:dyDescent="0.3">
      <c r="C570" s="2"/>
      <c r="D570" s="2"/>
    </row>
    <row r="571" spans="3:4" ht="15.6" x14ac:dyDescent="0.3">
      <c r="C571" s="2"/>
      <c r="D571" s="2"/>
    </row>
    <row r="572" spans="3:4" ht="15.6" x14ac:dyDescent="0.3">
      <c r="C572" s="2"/>
      <c r="D572" s="2"/>
    </row>
    <row r="573" spans="3:4" ht="15.6" x14ac:dyDescent="0.3">
      <c r="C573" s="2"/>
      <c r="D573" s="2"/>
    </row>
    <row r="574" spans="3:4" ht="15.6" x14ac:dyDescent="0.3">
      <c r="C574" s="2"/>
      <c r="D574" s="2"/>
    </row>
    <row r="575" spans="3:4" ht="15.6" x14ac:dyDescent="0.3">
      <c r="C575" s="2"/>
      <c r="D575" s="2"/>
    </row>
    <row r="576" spans="3:4" ht="15.6" x14ac:dyDescent="0.3">
      <c r="C576" s="2"/>
      <c r="D576" s="2"/>
    </row>
    <row r="577" spans="3:4" ht="15.6" x14ac:dyDescent="0.3">
      <c r="C577" s="2"/>
      <c r="D577" s="2"/>
    </row>
    <row r="578" spans="3:4" ht="15.6" x14ac:dyDescent="0.3">
      <c r="C578" s="2"/>
      <c r="D578" s="2"/>
    </row>
    <row r="579" spans="3:4" ht="15.6" x14ac:dyDescent="0.3">
      <c r="C579" s="2"/>
      <c r="D579" s="2"/>
    </row>
    <row r="580" spans="3:4" ht="15.6" x14ac:dyDescent="0.3">
      <c r="C580" s="2"/>
      <c r="D580" s="2"/>
    </row>
    <row r="581" spans="3:4" ht="15.6" x14ac:dyDescent="0.3">
      <c r="C581" s="2"/>
      <c r="D581" s="2"/>
    </row>
    <row r="582" spans="3:4" ht="15.6" x14ac:dyDescent="0.3">
      <c r="C582" s="2"/>
      <c r="D582" s="2"/>
    </row>
    <row r="583" spans="3:4" ht="15.6" x14ac:dyDescent="0.3">
      <c r="C583" s="2"/>
      <c r="D583" s="2"/>
    </row>
    <row r="584" spans="3:4" ht="15.6" x14ac:dyDescent="0.3">
      <c r="C584" s="2"/>
      <c r="D584" s="2"/>
    </row>
    <row r="585" spans="3:4" ht="15.6" x14ac:dyDescent="0.3">
      <c r="C585" s="2"/>
      <c r="D585" s="2"/>
    </row>
    <row r="586" spans="3:4" ht="15.6" x14ac:dyDescent="0.3">
      <c r="C586" s="2"/>
      <c r="D586" s="2"/>
    </row>
    <row r="587" spans="3:4" ht="15.6" x14ac:dyDescent="0.3">
      <c r="C587" s="2"/>
      <c r="D587" s="2"/>
    </row>
    <row r="588" spans="3:4" ht="15.6" x14ac:dyDescent="0.3">
      <c r="C588" s="2"/>
      <c r="D588" s="2"/>
    </row>
    <row r="589" spans="3:4" ht="15.6" x14ac:dyDescent="0.3">
      <c r="C589" s="2"/>
      <c r="D589" s="2"/>
    </row>
    <row r="590" spans="3:4" ht="15.6" x14ac:dyDescent="0.3">
      <c r="C590" s="2"/>
      <c r="D590" s="2"/>
    </row>
    <row r="591" spans="3:4" ht="15.6" x14ac:dyDescent="0.3">
      <c r="C591" s="2"/>
      <c r="D591" s="2"/>
    </row>
    <row r="592" spans="3:4" ht="15.6" x14ac:dyDescent="0.3">
      <c r="C592" s="2"/>
      <c r="D592" s="2"/>
    </row>
    <row r="593" spans="3:4" ht="15.6" x14ac:dyDescent="0.3">
      <c r="C593" s="2"/>
      <c r="D593" s="2"/>
    </row>
    <row r="594" spans="3:4" ht="15.6" x14ac:dyDescent="0.3">
      <c r="C594" s="2"/>
      <c r="D594" s="2"/>
    </row>
    <row r="595" spans="3:4" ht="15.6" x14ac:dyDescent="0.3">
      <c r="C595" s="2"/>
      <c r="D595" s="2"/>
    </row>
    <row r="596" spans="3:4" ht="15.6" x14ac:dyDescent="0.3">
      <c r="C596" s="2"/>
      <c r="D596" s="2"/>
    </row>
    <row r="597" spans="3:4" ht="15.6" x14ac:dyDescent="0.3">
      <c r="C597" s="2"/>
      <c r="D597" s="2"/>
    </row>
    <row r="598" spans="3:4" ht="15.6" x14ac:dyDescent="0.3">
      <c r="C598" s="2"/>
      <c r="D598" s="2"/>
    </row>
    <row r="599" spans="3:4" ht="15.6" x14ac:dyDescent="0.3">
      <c r="C599" s="2"/>
      <c r="D599" s="2"/>
    </row>
    <row r="600" spans="3:4" ht="15.6" x14ac:dyDescent="0.3">
      <c r="C600" s="2"/>
      <c r="D600" s="2"/>
    </row>
    <row r="601" spans="3:4" ht="15.6" x14ac:dyDescent="0.3">
      <c r="C601" s="2"/>
      <c r="D601" s="2"/>
    </row>
    <row r="602" spans="3:4" ht="15.6" x14ac:dyDescent="0.3">
      <c r="C602" s="2"/>
      <c r="D602" s="2"/>
    </row>
    <row r="603" spans="3:4" ht="15.6" x14ac:dyDescent="0.3">
      <c r="C603" s="2"/>
      <c r="D603" s="2"/>
    </row>
    <row r="604" spans="3:4" ht="15.6" x14ac:dyDescent="0.3">
      <c r="C604" s="2"/>
      <c r="D604" s="2"/>
    </row>
    <row r="605" spans="3:4" ht="15.6" x14ac:dyDescent="0.3">
      <c r="C605" s="2"/>
      <c r="D605" s="2"/>
    </row>
    <row r="606" spans="3:4" ht="15.6" x14ac:dyDescent="0.3">
      <c r="C606" s="2"/>
      <c r="D606" s="2"/>
    </row>
    <row r="607" spans="3:4" ht="15.6" x14ac:dyDescent="0.3">
      <c r="C607" s="2"/>
      <c r="D607" s="2"/>
    </row>
    <row r="608" spans="3:4" ht="15.6" x14ac:dyDescent="0.3">
      <c r="C608" s="2"/>
      <c r="D608" s="2"/>
    </row>
    <row r="609" spans="3:4" ht="15.6" x14ac:dyDescent="0.3">
      <c r="C609" s="2"/>
      <c r="D609" s="2"/>
    </row>
    <row r="610" spans="3:4" ht="15.6" x14ac:dyDescent="0.3">
      <c r="C610" s="2"/>
      <c r="D610" s="2"/>
    </row>
    <row r="611" spans="3:4" ht="15.6" x14ac:dyDescent="0.3">
      <c r="C611" s="2"/>
      <c r="D611" s="2"/>
    </row>
    <row r="612" spans="3:4" ht="15.6" x14ac:dyDescent="0.3">
      <c r="C612" s="2"/>
      <c r="D612" s="2"/>
    </row>
    <row r="613" spans="3:4" ht="15.6" x14ac:dyDescent="0.3">
      <c r="C613" s="2"/>
      <c r="D613" s="2"/>
    </row>
    <row r="614" spans="3:4" ht="15.6" x14ac:dyDescent="0.3">
      <c r="C614" s="2"/>
      <c r="D614" s="2"/>
    </row>
    <row r="615" spans="3:4" ht="15.6" x14ac:dyDescent="0.3">
      <c r="C615" s="2"/>
      <c r="D615" s="2"/>
    </row>
    <row r="616" spans="3:4" ht="15.6" x14ac:dyDescent="0.3">
      <c r="C616" s="2"/>
      <c r="D616" s="2"/>
    </row>
    <row r="617" spans="3:4" ht="15.6" x14ac:dyDescent="0.3">
      <c r="C617" s="2"/>
      <c r="D617" s="2"/>
    </row>
    <row r="618" spans="3:4" ht="15.6" x14ac:dyDescent="0.3">
      <c r="C618" s="2"/>
      <c r="D618" s="2"/>
    </row>
    <row r="619" spans="3:4" ht="15.6" x14ac:dyDescent="0.3">
      <c r="C619" s="2"/>
      <c r="D619" s="2"/>
    </row>
    <row r="620" spans="3:4" ht="15.6" x14ac:dyDescent="0.3">
      <c r="C620" s="2"/>
      <c r="D620" s="2"/>
    </row>
    <row r="621" spans="3:4" ht="15.6" x14ac:dyDescent="0.3">
      <c r="C621" s="2"/>
      <c r="D621" s="2"/>
    </row>
    <row r="622" spans="3:4" ht="15.6" x14ac:dyDescent="0.3">
      <c r="C622" s="2"/>
      <c r="D622" s="2"/>
    </row>
    <row r="623" spans="3:4" ht="15.6" x14ac:dyDescent="0.3">
      <c r="C623" s="2"/>
      <c r="D623" s="2"/>
    </row>
    <row r="624" spans="3:4" ht="15.6" x14ac:dyDescent="0.3">
      <c r="C624" s="2"/>
      <c r="D624" s="2"/>
    </row>
    <row r="625" spans="3:4" ht="15.6" x14ac:dyDescent="0.3">
      <c r="C625" s="2"/>
      <c r="D625" s="2"/>
    </row>
    <row r="626" spans="3:4" ht="15.6" x14ac:dyDescent="0.3">
      <c r="C626" s="2"/>
      <c r="D626" s="2"/>
    </row>
    <row r="627" spans="3:4" ht="15.6" x14ac:dyDescent="0.3">
      <c r="C627" s="2"/>
      <c r="D627" s="2"/>
    </row>
    <row r="628" spans="3:4" ht="15.6" x14ac:dyDescent="0.3">
      <c r="C628" s="2"/>
      <c r="D628" s="2"/>
    </row>
    <row r="629" spans="3:4" ht="15.6" x14ac:dyDescent="0.3">
      <c r="C629" s="2"/>
      <c r="D629" s="2"/>
    </row>
    <row r="630" spans="3:4" ht="15.6" x14ac:dyDescent="0.3">
      <c r="C630" s="2"/>
      <c r="D630" s="2"/>
    </row>
    <row r="631" spans="3:4" ht="15.6" x14ac:dyDescent="0.3">
      <c r="C631" s="2"/>
      <c r="D631" s="2"/>
    </row>
    <row r="632" spans="3:4" ht="15.6" x14ac:dyDescent="0.3">
      <c r="C632" s="2"/>
      <c r="D632" s="2"/>
    </row>
    <row r="633" spans="3:4" ht="15.6" x14ac:dyDescent="0.3">
      <c r="C633" s="2"/>
      <c r="D633" s="2"/>
    </row>
    <row r="634" spans="3:4" ht="15.6" x14ac:dyDescent="0.3">
      <c r="C634" s="2"/>
      <c r="D634" s="2"/>
    </row>
    <row r="635" spans="3:4" ht="15.6" x14ac:dyDescent="0.3">
      <c r="C635" s="2"/>
      <c r="D635" s="2"/>
    </row>
    <row r="636" spans="3:4" ht="15.6" x14ac:dyDescent="0.3">
      <c r="C636" s="2"/>
      <c r="D636" s="2"/>
    </row>
    <row r="637" spans="3:4" ht="15.6" x14ac:dyDescent="0.3">
      <c r="C637" s="2"/>
      <c r="D637" s="2"/>
    </row>
    <row r="638" spans="3:4" ht="15.6" x14ac:dyDescent="0.3">
      <c r="C638" s="2"/>
      <c r="D638" s="2"/>
    </row>
    <row r="639" spans="3:4" ht="15.6" x14ac:dyDescent="0.3">
      <c r="C639" s="2"/>
      <c r="D639" s="2"/>
    </row>
    <row r="640" spans="3:4" ht="15.6" x14ac:dyDescent="0.3">
      <c r="C640" s="2"/>
      <c r="D640" s="2"/>
    </row>
    <row r="641" spans="3:4" ht="15.6" x14ac:dyDescent="0.3">
      <c r="C641" s="2"/>
      <c r="D641" s="2"/>
    </row>
    <row r="642" spans="3:4" ht="15.6" x14ac:dyDescent="0.3">
      <c r="C642" s="2"/>
      <c r="D642" s="2"/>
    </row>
    <row r="643" spans="3:4" ht="15.6" x14ac:dyDescent="0.3">
      <c r="C643" s="2"/>
      <c r="D643" s="2"/>
    </row>
    <row r="644" spans="3:4" ht="15.6" x14ac:dyDescent="0.3">
      <c r="C644" s="2"/>
      <c r="D644" s="2"/>
    </row>
    <row r="645" spans="3:4" ht="15.6" x14ac:dyDescent="0.3">
      <c r="C645" s="2"/>
      <c r="D645" s="2"/>
    </row>
    <row r="646" spans="3:4" ht="15.6" x14ac:dyDescent="0.3">
      <c r="C646" s="2"/>
      <c r="D646" s="2"/>
    </row>
    <row r="647" spans="3:4" ht="15.6" x14ac:dyDescent="0.3">
      <c r="C647" s="2"/>
      <c r="D647" s="2"/>
    </row>
    <row r="648" spans="3:4" ht="15.6" x14ac:dyDescent="0.3">
      <c r="C648" s="2"/>
      <c r="D648" s="2"/>
    </row>
    <row r="649" spans="3:4" ht="15.6" x14ac:dyDescent="0.3">
      <c r="C649" s="2"/>
      <c r="D649" s="2"/>
    </row>
    <row r="650" spans="3:4" ht="15.6" x14ac:dyDescent="0.3">
      <c r="C650" s="2"/>
      <c r="D650" s="2"/>
    </row>
    <row r="651" spans="3:4" ht="15.6" x14ac:dyDescent="0.3">
      <c r="C651" s="2"/>
      <c r="D651" s="2"/>
    </row>
    <row r="652" spans="3:4" ht="15.6" x14ac:dyDescent="0.3">
      <c r="C652" s="2"/>
      <c r="D652" s="2"/>
    </row>
    <row r="653" spans="3:4" ht="15.6" x14ac:dyDescent="0.3">
      <c r="C653" s="2"/>
      <c r="D653" s="2"/>
    </row>
    <row r="654" spans="3:4" ht="15.6" x14ac:dyDescent="0.3">
      <c r="C654" s="2"/>
      <c r="D654" s="2"/>
    </row>
    <row r="655" spans="3:4" ht="15.6" x14ac:dyDescent="0.3">
      <c r="C655" s="2"/>
      <c r="D655" s="2"/>
    </row>
    <row r="656" spans="3:4" ht="15.6" x14ac:dyDescent="0.3">
      <c r="C656" s="2"/>
      <c r="D656" s="2"/>
    </row>
    <row r="657" spans="3:4" ht="15.6" x14ac:dyDescent="0.3">
      <c r="C657" s="2"/>
      <c r="D657" s="2"/>
    </row>
    <row r="658" spans="3:4" ht="15.6" x14ac:dyDescent="0.3">
      <c r="C658" s="2"/>
      <c r="D658" s="2"/>
    </row>
    <row r="659" spans="3:4" ht="15.6" x14ac:dyDescent="0.3">
      <c r="C659" s="2"/>
      <c r="D659" s="2"/>
    </row>
    <row r="660" spans="3:4" ht="15.6" x14ac:dyDescent="0.3">
      <c r="C660" s="2"/>
      <c r="D660" s="2"/>
    </row>
    <row r="661" spans="3:4" ht="15.6" x14ac:dyDescent="0.3">
      <c r="C661" s="2"/>
      <c r="D661" s="2"/>
    </row>
    <row r="662" spans="3:4" ht="15.6" x14ac:dyDescent="0.3">
      <c r="C662" s="2"/>
      <c r="D662" s="2"/>
    </row>
    <row r="663" spans="3:4" ht="15.6" x14ac:dyDescent="0.3">
      <c r="C663" s="2"/>
      <c r="D663" s="2"/>
    </row>
    <row r="664" spans="3:4" ht="15.6" x14ac:dyDescent="0.3">
      <c r="C664" s="2"/>
      <c r="D664" s="2"/>
    </row>
    <row r="665" spans="3:4" ht="15.6" x14ac:dyDescent="0.3">
      <c r="C665" s="2"/>
      <c r="D665" s="2"/>
    </row>
    <row r="666" spans="3:4" ht="15.6" x14ac:dyDescent="0.3">
      <c r="C666" s="2"/>
      <c r="D666" s="2"/>
    </row>
    <row r="667" spans="3:4" ht="15.6" x14ac:dyDescent="0.3">
      <c r="C667" s="2"/>
      <c r="D667" s="2"/>
    </row>
    <row r="668" spans="3:4" ht="15.6" x14ac:dyDescent="0.3">
      <c r="C668" s="2"/>
      <c r="D668" s="2"/>
    </row>
    <row r="669" spans="3:4" ht="15.6" x14ac:dyDescent="0.3">
      <c r="C669" s="2"/>
      <c r="D669" s="2"/>
    </row>
    <row r="670" spans="3:4" ht="15.6" x14ac:dyDescent="0.3">
      <c r="C670" s="2"/>
      <c r="D670" s="2"/>
    </row>
    <row r="671" spans="3:4" ht="15.6" x14ac:dyDescent="0.3">
      <c r="C671" s="2"/>
      <c r="D671" s="2"/>
    </row>
    <row r="672" spans="3:4" ht="15.6" x14ac:dyDescent="0.3">
      <c r="C672" s="2"/>
      <c r="D672" s="2"/>
    </row>
    <row r="673" spans="3:4" ht="15.6" x14ac:dyDescent="0.3">
      <c r="C673" s="2"/>
      <c r="D673" s="2"/>
    </row>
    <row r="674" spans="3:4" ht="15.6" x14ac:dyDescent="0.3">
      <c r="C674" s="2"/>
      <c r="D674" s="2"/>
    </row>
    <row r="675" spans="3:4" ht="15.6" x14ac:dyDescent="0.3">
      <c r="C675" s="2"/>
      <c r="D675" s="2"/>
    </row>
    <row r="676" spans="3:4" ht="15.6" x14ac:dyDescent="0.3">
      <c r="C676" s="2"/>
      <c r="D676" s="2"/>
    </row>
    <row r="677" spans="3:4" ht="15.6" x14ac:dyDescent="0.3">
      <c r="C677" s="2"/>
      <c r="D677" s="2"/>
    </row>
    <row r="678" spans="3:4" ht="15.6" x14ac:dyDescent="0.3">
      <c r="C678" s="2"/>
      <c r="D678" s="2"/>
    </row>
    <row r="679" spans="3:4" ht="15.6" x14ac:dyDescent="0.3">
      <c r="C679" s="2"/>
      <c r="D679" s="2"/>
    </row>
    <row r="680" spans="3:4" ht="15.6" x14ac:dyDescent="0.3">
      <c r="C680" s="2"/>
      <c r="D680" s="2"/>
    </row>
    <row r="681" spans="3:4" ht="15.6" x14ac:dyDescent="0.3">
      <c r="C681" s="2"/>
      <c r="D681" s="2"/>
    </row>
    <row r="682" spans="3:4" ht="15.6" x14ac:dyDescent="0.3">
      <c r="C682" s="2"/>
      <c r="D682" s="2"/>
    </row>
    <row r="683" spans="3:4" ht="15.6" x14ac:dyDescent="0.3">
      <c r="C683" s="2"/>
      <c r="D683" s="2"/>
    </row>
    <row r="684" spans="3:4" ht="15.6" x14ac:dyDescent="0.3">
      <c r="C684" s="2"/>
      <c r="D684" s="2"/>
    </row>
    <row r="685" spans="3:4" ht="15.6" x14ac:dyDescent="0.3">
      <c r="C685" s="2"/>
      <c r="D685" s="2"/>
    </row>
    <row r="686" spans="3:4" ht="15.6" x14ac:dyDescent="0.3">
      <c r="C686" s="2"/>
      <c r="D686" s="2"/>
    </row>
    <row r="687" spans="3:4" ht="15.6" x14ac:dyDescent="0.3">
      <c r="C687" s="2"/>
      <c r="D687" s="2"/>
    </row>
    <row r="688" spans="3:4" ht="15.6" x14ac:dyDescent="0.3">
      <c r="C688" s="2"/>
      <c r="D688" s="2"/>
    </row>
    <row r="689" spans="3:4" ht="15.6" x14ac:dyDescent="0.3">
      <c r="C689" s="2"/>
      <c r="D689" s="2"/>
    </row>
    <row r="690" spans="3:4" ht="15.6" x14ac:dyDescent="0.3">
      <c r="C690" s="2"/>
      <c r="D690" s="2"/>
    </row>
    <row r="691" spans="3:4" ht="15.6" x14ac:dyDescent="0.3">
      <c r="C691" s="2"/>
      <c r="D691" s="2"/>
    </row>
    <row r="692" spans="3:4" ht="15.6" x14ac:dyDescent="0.3">
      <c r="C692" s="2"/>
      <c r="D692" s="2"/>
    </row>
    <row r="693" spans="3:4" ht="15.6" x14ac:dyDescent="0.3">
      <c r="C693" s="2"/>
      <c r="D693" s="2"/>
    </row>
    <row r="694" spans="3:4" ht="15.6" x14ac:dyDescent="0.3">
      <c r="C694" s="2"/>
      <c r="D694" s="2"/>
    </row>
    <row r="695" spans="3:4" ht="15.6" x14ac:dyDescent="0.3">
      <c r="C695" s="2"/>
      <c r="D695" s="2"/>
    </row>
    <row r="696" spans="3:4" ht="15.6" x14ac:dyDescent="0.3">
      <c r="C696" s="2"/>
      <c r="D696" s="2"/>
    </row>
    <row r="697" spans="3:4" ht="15.6" x14ac:dyDescent="0.3">
      <c r="C697" s="2"/>
      <c r="D697" s="2"/>
    </row>
    <row r="698" spans="3:4" ht="15.6" x14ac:dyDescent="0.3">
      <c r="C698" s="2"/>
      <c r="D698" s="2"/>
    </row>
    <row r="699" spans="3:4" ht="15.6" x14ac:dyDescent="0.3">
      <c r="C699" s="2"/>
      <c r="D699" s="2"/>
    </row>
    <row r="700" spans="3:4" ht="15.6" x14ac:dyDescent="0.3">
      <c r="C700" s="2"/>
      <c r="D700" s="2"/>
    </row>
    <row r="701" spans="3:4" ht="15.6" x14ac:dyDescent="0.3">
      <c r="C701" s="2"/>
      <c r="D701" s="2"/>
    </row>
    <row r="702" spans="3:4" ht="15.6" x14ac:dyDescent="0.3">
      <c r="C702" s="2"/>
      <c r="D702" s="2"/>
    </row>
    <row r="703" spans="3:4" ht="15.6" x14ac:dyDescent="0.3">
      <c r="C703" s="2"/>
      <c r="D703" s="2"/>
    </row>
    <row r="704" spans="3:4" ht="15.6" x14ac:dyDescent="0.3">
      <c r="C704" s="2"/>
      <c r="D704" s="2"/>
    </row>
    <row r="705" spans="3:4" ht="15.6" x14ac:dyDescent="0.3">
      <c r="C705" s="2"/>
      <c r="D705" s="2"/>
    </row>
    <row r="706" spans="3:4" ht="15.6" x14ac:dyDescent="0.3">
      <c r="C706" s="2"/>
      <c r="D706" s="2"/>
    </row>
    <row r="707" spans="3:4" ht="15.6" x14ac:dyDescent="0.3">
      <c r="C707" s="2"/>
      <c r="D707" s="2"/>
    </row>
    <row r="708" spans="3:4" ht="15.6" x14ac:dyDescent="0.3">
      <c r="C708" s="2"/>
      <c r="D708" s="2"/>
    </row>
    <row r="709" spans="3:4" ht="15.6" x14ac:dyDescent="0.3">
      <c r="C709" s="2"/>
      <c r="D709" s="2"/>
    </row>
    <row r="710" spans="3:4" ht="15.6" x14ac:dyDescent="0.3">
      <c r="C710" s="2"/>
      <c r="D710" s="2"/>
    </row>
    <row r="711" spans="3:4" ht="15.6" x14ac:dyDescent="0.3">
      <c r="C711" s="2"/>
      <c r="D711" s="2"/>
    </row>
    <row r="712" spans="3:4" ht="15.6" x14ac:dyDescent="0.3">
      <c r="C712" s="2"/>
      <c r="D712" s="2"/>
    </row>
    <row r="713" spans="3:4" ht="15.6" x14ac:dyDescent="0.3">
      <c r="C713" s="2"/>
      <c r="D713" s="2"/>
    </row>
    <row r="714" spans="3:4" ht="15.6" x14ac:dyDescent="0.3">
      <c r="C714" s="2"/>
      <c r="D714" s="2"/>
    </row>
    <row r="715" spans="3:4" ht="15.6" x14ac:dyDescent="0.3">
      <c r="C715" s="2"/>
      <c r="D715" s="2"/>
    </row>
    <row r="716" spans="3:4" ht="15.6" x14ac:dyDescent="0.3">
      <c r="C716" s="2"/>
      <c r="D716" s="2"/>
    </row>
    <row r="717" spans="3:4" ht="15.6" x14ac:dyDescent="0.3">
      <c r="C717" s="2"/>
      <c r="D717" s="2"/>
    </row>
    <row r="718" spans="3:4" ht="15.6" x14ac:dyDescent="0.3">
      <c r="C718" s="2"/>
      <c r="D718" s="2"/>
    </row>
    <row r="719" spans="3:4" ht="15.6" x14ac:dyDescent="0.3">
      <c r="C719" s="2"/>
      <c r="D719" s="2"/>
    </row>
    <row r="720" spans="3:4" ht="15.6" x14ac:dyDescent="0.3">
      <c r="C720" s="2"/>
      <c r="D720" s="2"/>
    </row>
    <row r="721" spans="3:4" ht="15.6" x14ac:dyDescent="0.3">
      <c r="C721" s="2"/>
      <c r="D721" s="2"/>
    </row>
    <row r="722" spans="3:4" ht="15.6" x14ac:dyDescent="0.3">
      <c r="C722" s="2"/>
      <c r="D722" s="2"/>
    </row>
    <row r="723" spans="3:4" ht="15.6" x14ac:dyDescent="0.3">
      <c r="C723" s="2"/>
      <c r="D723" s="2"/>
    </row>
    <row r="724" spans="3:4" ht="15.6" x14ac:dyDescent="0.3">
      <c r="C724" s="2"/>
      <c r="D724" s="2"/>
    </row>
    <row r="725" spans="3:4" ht="15.6" x14ac:dyDescent="0.3">
      <c r="C725" s="2"/>
      <c r="D725" s="2"/>
    </row>
    <row r="726" spans="3:4" ht="15.6" x14ac:dyDescent="0.3">
      <c r="C726" s="2"/>
      <c r="D726" s="2"/>
    </row>
    <row r="727" spans="3:4" ht="15.6" x14ac:dyDescent="0.3">
      <c r="C727" s="2"/>
      <c r="D727" s="2"/>
    </row>
    <row r="728" spans="3:4" ht="15.6" x14ac:dyDescent="0.3">
      <c r="C728" s="2"/>
      <c r="D728" s="2"/>
    </row>
    <row r="729" spans="3:4" ht="15.6" x14ac:dyDescent="0.3">
      <c r="C729" s="2"/>
      <c r="D729" s="2"/>
    </row>
    <row r="730" spans="3:4" ht="15.6" x14ac:dyDescent="0.3">
      <c r="C730" s="2"/>
      <c r="D730" s="2"/>
    </row>
    <row r="731" spans="3:4" ht="15.6" x14ac:dyDescent="0.3">
      <c r="C731" s="2"/>
      <c r="D731" s="2"/>
    </row>
    <row r="732" spans="3:4" ht="15.6" x14ac:dyDescent="0.3">
      <c r="C732" s="2"/>
      <c r="D732" s="2"/>
    </row>
    <row r="733" spans="3:4" ht="15.6" x14ac:dyDescent="0.3">
      <c r="C733" s="2"/>
      <c r="D733" s="2"/>
    </row>
    <row r="734" spans="3:4" ht="15.6" x14ac:dyDescent="0.3">
      <c r="C734" s="2"/>
      <c r="D734" s="2"/>
    </row>
    <row r="735" spans="3:4" ht="15.6" x14ac:dyDescent="0.3">
      <c r="C735" s="2"/>
      <c r="D735" s="2"/>
    </row>
    <row r="736" spans="3:4" ht="15.6" x14ac:dyDescent="0.3">
      <c r="C736" s="2"/>
      <c r="D736" s="2"/>
    </row>
    <row r="737" spans="3:4" ht="15.6" x14ac:dyDescent="0.3">
      <c r="C737" s="2"/>
      <c r="D737" s="2"/>
    </row>
    <row r="738" spans="3:4" ht="15.6" x14ac:dyDescent="0.3">
      <c r="C738" s="2"/>
      <c r="D738" s="2"/>
    </row>
    <row r="739" spans="3:4" ht="15.6" x14ac:dyDescent="0.3">
      <c r="C739" s="2"/>
      <c r="D739" s="2"/>
    </row>
    <row r="740" spans="3:4" ht="15.6" x14ac:dyDescent="0.3">
      <c r="C740" s="2"/>
      <c r="D740" s="2"/>
    </row>
    <row r="741" spans="3:4" ht="15.6" x14ac:dyDescent="0.3">
      <c r="C741" s="2"/>
      <c r="D741" s="2"/>
    </row>
    <row r="742" spans="3:4" ht="15.6" x14ac:dyDescent="0.3">
      <c r="C742" s="2"/>
      <c r="D742" s="2"/>
    </row>
    <row r="743" spans="3:4" ht="15.6" x14ac:dyDescent="0.3">
      <c r="C743" s="2"/>
      <c r="D743" s="2"/>
    </row>
    <row r="744" spans="3:4" ht="15.6" x14ac:dyDescent="0.3">
      <c r="C744" s="2"/>
      <c r="D744" s="2"/>
    </row>
    <row r="745" spans="3:4" ht="15.6" x14ac:dyDescent="0.3">
      <c r="C745" s="2"/>
      <c r="D745" s="2"/>
    </row>
    <row r="746" spans="3:4" ht="15.6" x14ac:dyDescent="0.3">
      <c r="C746" s="2"/>
      <c r="D746" s="2"/>
    </row>
    <row r="747" spans="3:4" ht="15.6" x14ac:dyDescent="0.3">
      <c r="C747" s="2"/>
      <c r="D747" s="2"/>
    </row>
    <row r="748" spans="3:4" ht="15.6" x14ac:dyDescent="0.3">
      <c r="C748" s="2"/>
      <c r="D748" s="2"/>
    </row>
    <row r="749" spans="3:4" ht="15.6" x14ac:dyDescent="0.3">
      <c r="C749" s="2"/>
      <c r="D749" s="2"/>
    </row>
    <row r="750" spans="3:4" ht="15.6" x14ac:dyDescent="0.3">
      <c r="C750" s="2"/>
      <c r="D750" s="2"/>
    </row>
    <row r="751" spans="3:4" ht="15.6" x14ac:dyDescent="0.3">
      <c r="C751" s="2"/>
      <c r="D751" s="2"/>
    </row>
    <row r="752" spans="3:4" ht="15.6" x14ac:dyDescent="0.3">
      <c r="C752" s="2"/>
      <c r="D752" s="2"/>
    </row>
    <row r="753" spans="3:4" ht="15.6" x14ac:dyDescent="0.3">
      <c r="C753" s="2"/>
      <c r="D753" s="2"/>
    </row>
    <row r="754" spans="3:4" ht="15.6" x14ac:dyDescent="0.3">
      <c r="C754" s="2"/>
      <c r="D754" s="2"/>
    </row>
    <row r="755" spans="3:4" ht="15.6" x14ac:dyDescent="0.3">
      <c r="C755" s="2"/>
      <c r="D755" s="2"/>
    </row>
    <row r="756" spans="3:4" ht="15.6" x14ac:dyDescent="0.3">
      <c r="C756" s="2"/>
      <c r="D756" s="2"/>
    </row>
    <row r="757" spans="3:4" ht="15.6" x14ac:dyDescent="0.3">
      <c r="C757" s="2"/>
      <c r="D757" s="2"/>
    </row>
    <row r="758" spans="3:4" ht="15.6" x14ac:dyDescent="0.3">
      <c r="C758" s="2"/>
      <c r="D758" s="2"/>
    </row>
    <row r="759" spans="3:4" ht="15.6" x14ac:dyDescent="0.3">
      <c r="C759" s="2"/>
      <c r="D759" s="2"/>
    </row>
    <row r="760" spans="3:4" ht="15.6" x14ac:dyDescent="0.3">
      <c r="C760" s="2"/>
      <c r="D760" s="2"/>
    </row>
    <row r="761" spans="3:4" ht="15.6" x14ac:dyDescent="0.3">
      <c r="C761" s="2"/>
      <c r="D761" s="2"/>
    </row>
    <row r="762" spans="3:4" ht="15.6" x14ac:dyDescent="0.3">
      <c r="C762" s="2"/>
      <c r="D762" s="2"/>
    </row>
    <row r="763" spans="3:4" ht="15.6" x14ac:dyDescent="0.3">
      <c r="C763" s="2"/>
      <c r="D763" s="2"/>
    </row>
    <row r="764" spans="3:4" ht="15.6" x14ac:dyDescent="0.3">
      <c r="C764" s="2"/>
      <c r="D764" s="2"/>
    </row>
    <row r="765" spans="3:4" ht="15.6" x14ac:dyDescent="0.3">
      <c r="C765" s="2"/>
      <c r="D765" s="2"/>
    </row>
    <row r="766" spans="3:4" ht="15.6" x14ac:dyDescent="0.3">
      <c r="C766" s="2"/>
      <c r="D766" s="2"/>
    </row>
    <row r="767" spans="3:4" ht="15.6" x14ac:dyDescent="0.3">
      <c r="C767" s="2"/>
      <c r="D767" s="2"/>
    </row>
    <row r="768" spans="3:4" ht="15.6" x14ac:dyDescent="0.3">
      <c r="C768" s="2"/>
      <c r="D768" s="2"/>
    </row>
    <row r="769" spans="3:4" ht="15.6" x14ac:dyDescent="0.3">
      <c r="C769" s="2"/>
      <c r="D769" s="2"/>
    </row>
    <row r="770" spans="3:4" ht="15.6" x14ac:dyDescent="0.3">
      <c r="C770" s="2"/>
      <c r="D770" s="2"/>
    </row>
    <row r="771" spans="3:4" ht="15.6" x14ac:dyDescent="0.3">
      <c r="C771" s="2"/>
      <c r="D771" s="2"/>
    </row>
    <row r="772" spans="3:4" ht="15.6" x14ac:dyDescent="0.3">
      <c r="C772" s="2"/>
      <c r="D772" s="2"/>
    </row>
    <row r="773" spans="3:4" ht="15.6" x14ac:dyDescent="0.3">
      <c r="C773" s="2"/>
      <c r="D773" s="2"/>
    </row>
    <row r="774" spans="3:4" ht="15.6" x14ac:dyDescent="0.3">
      <c r="C774" s="2"/>
      <c r="D774" s="2"/>
    </row>
    <row r="775" spans="3:4" ht="15.6" x14ac:dyDescent="0.3">
      <c r="C775" s="2"/>
      <c r="D775" s="2"/>
    </row>
    <row r="776" spans="3:4" ht="15.6" x14ac:dyDescent="0.3">
      <c r="C776" s="2"/>
      <c r="D776" s="2"/>
    </row>
    <row r="777" spans="3:4" ht="15.6" x14ac:dyDescent="0.3">
      <c r="C777" s="2"/>
      <c r="D777" s="2"/>
    </row>
    <row r="778" spans="3:4" ht="15.6" x14ac:dyDescent="0.3">
      <c r="C778" s="2"/>
      <c r="D778" s="2"/>
    </row>
    <row r="779" spans="3:4" ht="15.6" x14ac:dyDescent="0.3">
      <c r="C779" s="2"/>
      <c r="D779" s="2"/>
    </row>
    <row r="780" spans="3:4" ht="15.6" x14ac:dyDescent="0.3">
      <c r="C780" s="2"/>
      <c r="D780" s="2"/>
    </row>
    <row r="781" spans="3:4" ht="15.6" x14ac:dyDescent="0.3">
      <c r="C781" s="2"/>
      <c r="D781" s="2"/>
    </row>
    <row r="782" spans="3:4" ht="15.6" x14ac:dyDescent="0.3">
      <c r="C782" s="2"/>
      <c r="D782" s="2"/>
    </row>
    <row r="783" spans="3:4" ht="15.6" x14ac:dyDescent="0.3">
      <c r="C783" s="2"/>
      <c r="D783" s="2"/>
    </row>
    <row r="784" spans="3:4" ht="15.6" x14ac:dyDescent="0.3">
      <c r="C784" s="2"/>
      <c r="D784" s="2"/>
    </row>
    <row r="785" spans="3:4" ht="15.6" x14ac:dyDescent="0.3">
      <c r="C785" s="2"/>
      <c r="D785" s="2"/>
    </row>
    <row r="786" spans="3:4" ht="15.6" x14ac:dyDescent="0.3">
      <c r="C786" s="2"/>
      <c r="D786" s="2"/>
    </row>
    <row r="787" spans="3:4" ht="15.6" x14ac:dyDescent="0.3">
      <c r="C787" s="2"/>
      <c r="D787" s="2"/>
    </row>
    <row r="788" spans="3:4" ht="15.6" x14ac:dyDescent="0.3">
      <c r="C788" s="2"/>
      <c r="D788" s="2"/>
    </row>
    <row r="789" spans="3:4" ht="15.6" x14ac:dyDescent="0.3">
      <c r="C789" s="2"/>
      <c r="D789" s="2"/>
    </row>
    <row r="790" spans="3:4" ht="15.6" x14ac:dyDescent="0.3">
      <c r="C790" s="2"/>
      <c r="D790" s="2"/>
    </row>
    <row r="791" spans="3:4" ht="15.6" x14ac:dyDescent="0.3">
      <c r="C791" s="2"/>
      <c r="D791" s="2"/>
    </row>
    <row r="792" spans="3:4" ht="15.6" x14ac:dyDescent="0.3">
      <c r="C792" s="2"/>
      <c r="D792" s="2"/>
    </row>
    <row r="793" spans="3:4" ht="15.6" x14ac:dyDescent="0.3">
      <c r="C793" s="2"/>
      <c r="D793" s="2"/>
    </row>
    <row r="794" spans="3:4" ht="15.6" x14ac:dyDescent="0.3">
      <c r="C794" s="2"/>
      <c r="D794" s="2"/>
    </row>
    <row r="795" spans="3:4" ht="15.6" x14ac:dyDescent="0.3">
      <c r="C795" s="2"/>
      <c r="D795" s="2"/>
    </row>
    <row r="796" spans="3:4" ht="15.6" x14ac:dyDescent="0.3">
      <c r="C796" s="2"/>
      <c r="D796" s="2"/>
    </row>
    <row r="797" spans="3:4" ht="15.6" x14ac:dyDescent="0.3">
      <c r="C797" s="2"/>
      <c r="D797" s="2"/>
    </row>
    <row r="798" spans="3:4" ht="15.6" x14ac:dyDescent="0.3">
      <c r="C798" s="2"/>
      <c r="D798" s="2"/>
    </row>
    <row r="799" spans="3:4" ht="15.6" x14ac:dyDescent="0.3">
      <c r="C799" s="2"/>
      <c r="D799" s="2"/>
    </row>
    <row r="800" spans="3:4" ht="15.6" x14ac:dyDescent="0.3">
      <c r="C800" s="2"/>
      <c r="D800" s="2"/>
    </row>
    <row r="801" spans="3:4" ht="15.6" x14ac:dyDescent="0.3">
      <c r="C801" s="2"/>
      <c r="D801" s="2"/>
    </row>
    <row r="802" spans="3:4" ht="15.6" x14ac:dyDescent="0.3">
      <c r="C802" s="2"/>
      <c r="D802" s="2"/>
    </row>
    <row r="803" spans="3:4" ht="15.6" x14ac:dyDescent="0.3">
      <c r="C803" s="2"/>
      <c r="D803" s="2"/>
    </row>
    <row r="804" spans="3:4" ht="15.6" x14ac:dyDescent="0.3">
      <c r="C804" s="2"/>
      <c r="D804" s="2"/>
    </row>
    <row r="805" spans="3:4" ht="15.6" x14ac:dyDescent="0.3">
      <c r="C805" s="2"/>
      <c r="D805" s="2"/>
    </row>
    <row r="806" spans="3:4" ht="15.6" x14ac:dyDescent="0.3">
      <c r="C806" s="2"/>
      <c r="D806" s="2"/>
    </row>
    <row r="807" spans="3:4" ht="15.6" x14ac:dyDescent="0.3">
      <c r="C807" s="2"/>
      <c r="D807" s="2"/>
    </row>
    <row r="808" spans="3:4" ht="15.6" x14ac:dyDescent="0.3">
      <c r="C808" s="2"/>
      <c r="D808" s="2"/>
    </row>
    <row r="809" spans="3:4" ht="15.6" x14ac:dyDescent="0.3">
      <c r="C809" s="2"/>
      <c r="D809" s="2"/>
    </row>
    <row r="810" spans="3:4" ht="15.6" x14ac:dyDescent="0.3">
      <c r="C810" s="2"/>
      <c r="D810" s="2"/>
    </row>
    <row r="811" spans="3:4" ht="15.6" x14ac:dyDescent="0.3">
      <c r="C811" s="2"/>
      <c r="D811" s="2"/>
    </row>
    <row r="812" spans="3:4" ht="15.6" x14ac:dyDescent="0.3">
      <c r="C812" s="2"/>
      <c r="D812" s="2"/>
    </row>
    <row r="813" spans="3:4" ht="15.6" x14ac:dyDescent="0.3">
      <c r="C813" s="2"/>
      <c r="D813" s="2"/>
    </row>
    <row r="814" spans="3:4" ht="15.6" x14ac:dyDescent="0.3">
      <c r="C814" s="2"/>
      <c r="D814" s="2"/>
    </row>
    <row r="815" spans="3:4" ht="15.6" x14ac:dyDescent="0.3">
      <c r="C815" s="2"/>
      <c r="D815" s="2"/>
    </row>
    <row r="816" spans="3:4" ht="15.6" x14ac:dyDescent="0.3">
      <c r="C816" s="2"/>
      <c r="D816" s="2"/>
    </row>
    <row r="817" spans="3:4" ht="15.6" x14ac:dyDescent="0.3">
      <c r="C817" s="2"/>
      <c r="D817" s="2"/>
    </row>
    <row r="818" spans="3:4" ht="15.6" x14ac:dyDescent="0.3">
      <c r="C818" s="2"/>
      <c r="D818" s="2"/>
    </row>
    <row r="819" spans="3:4" ht="15.6" x14ac:dyDescent="0.3">
      <c r="C819" s="2"/>
      <c r="D819" s="2"/>
    </row>
    <row r="820" spans="3:4" ht="15.6" x14ac:dyDescent="0.3">
      <c r="C820" s="2"/>
      <c r="D820" s="2"/>
    </row>
    <row r="821" spans="3:4" ht="15.6" x14ac:dyDescent="0.3">
      <c r="C821" s="2"/>
      <c r="D821" s="2"/>
    </row>
    <row r="822" spans="3:4" ht="15.6" x14ac:dyDescent="0.3">
      <c r="C822" s="2"/>
      <c r="D822" s="2"/>
    </row>
    <row r="823" spans="3:4" ht="15.6" x14ac:dyDescent="0.3">
      <c r="C823" s="2"/>
      <c r="D823" s="2"/>
    </row>
    <row r="824" spans="3:4" ht="15.6" x14ac:dyDescent="0.3">
      <c r="C824" s="2"/>
      <c r="D824" s="2"/>
    </row>
    <row r="825" spans="3:4" ht="15.6" x14ac:dyDescent="0.3">
      <c r="C825" s="2"/>
      <c r="D825" s="2"/>
    </row>
    <row r="826" spans="3:4" ht="15.6" x14ac:dyDescent="0.3">
      <c r="C826" s="2"/>
      <c r="D826" s="2"/>
    </row>
    <row r="827" spans="3:4" ht="15.6" x14ac:dyDescent="0.3">
      <c r="C827" s="2"/>
      <c r="D827" s="2"/>
    </row>
    <row r="828" spans="3:4" ht="15.6" x14ac:dyDescent="0.3">
      <c r="C828" s="2"/>
      <c r="D828" s="2"/>
    </row>
    <row r="829" spans="3:4" ht="15.6" x14ac:dyDescent="0.3">
      <c r="C829" s="2"/>
      <c r="D829" s="2"/>
    </row>
    <row r="830" spans="3:4" ht="15.6" x14ac:dyDescent="0.3">
      <c r="C830" s="2"/>
      <c r="D830" s="2"/>
    </row>
    <row r="831" spans="3:4" ht="15.6" x14ac:dyDescent="0.3">
      <c r="C831" s="2"/>
      <c r="D831" s="2"/>
    </row>
    <row r="832" spans="3:4" ht="15.6" x14ac:dyDescent="0.3">
      <c r="C832" s="2"/>
      <c r="D832" s="2"/>
    </row>
    <row r="833" spans="3:4" ht="15.6" x14ac:dyDescent="0.3">
      <c r="C833" s="2"/>
      <c r="D833" s="2"/>
    </row>
    <row r="834" spans="3:4" ht="15.6" x14ac:dyDescent="0.3">
      <c r="C834" s="2"/>
      <c r="D834" s="2"/>
    </row>
    <row r="835" spans="3:4" ht="15.6" x14ac:dyDescent="0.3">
      <c r="C835" s="2"/>
      <c r="D835" s="2"/>
    </row>
    <row r="836" spans="3:4" ht="15.6" x14ac:dyDescent="0.3">
      <c r="C836" s="2"/>
      <c r="D836" s="2"/>
    </row>
    <row r="837" spans="3:4" ht="15.6" x14ac:dyDescent="0.3">
      <c r="C837" s="2"/>
      <c r="D837" s="2"/>
    </row>
    <row r="838" spans="3:4" ht="15.6" x14ac:dyDescent="0.3">
      <c r="C838" s="2"/>
      <c r="D838" s="2"/>
    </row>
    <row r="839" spans="3:4" ht="15.6" x14ac:dyDescent="0.3">
      <c r="C839" s="2"/>
      <c r="D839" s="2"/>
    </row>
    <row r="840" spans="3:4" ht="15.6" x14ac:dyDescent="0.3">
      <c r="C840" s="2"/>
      <c r="D840" s="2"/>
    </row>
    <row r="841" spans="3:4" ht="15.6" x14ac:dyDescent="0.3">
      <c r="C841" s="2"/>
      <c r="D841" s="2"/>
    </row>
    <row r="842" spans="3:4" ht="15.6" x14ac:dyDescent="0.3">
      <c r="C842" s="2"/>
      <c r="D842" s="2"/>
    </row>
    <row r="843" spans="3:4" ht="15.6" x14ac:dyDescent="0.3">
      <c r="C843" s="2"/>
      <c r="D843" s="2"/>
    </row>
    <row r="844" spans="3:4" ht="15.6" x14ac:dyDescent="0.3">
      <c r="C844" s="2"/>
      <c r="D844" s="2"/>
    </row>
    <row r="845" spans="3:4" ht="15.6" x14ac:dyDescent="0.3">
      <c r="C845" s="2"/>
      <c r="D845" s="2"/>
    </row>
    <row r="846" spans="3:4" ht="15.6" x14ac:dyDescent="0.3">
      <c r="C846" s="2"/>
      <c r="D846" s="2"/>
    </row>
    <row r="847" spans="3:4" ht="15.6" x14ac:dyDescent="0.3">
      <c r="C847" s="2"/>
      <c r="D847" s="2"/>
    </row>
    <row r="848" spans="3:4" ht="15.6" x14ac:dyDescent="0.3">
      <c r="C848" s="2"/>
      <c r="D848" s="2"/>
    </row>
    <row r="849" spans="3:4" ht="15.6" x14ac:dyDescent="0.3">
      <c r="C849" s="2"/>
      <c r="D849" s="2"/>
    </row>
    <row r="850" spans="3:4" ht="15.6" x14ac:dyDescent="0.3">
      <c r="C850" s="2"/>
      <c r="D850" s="2"/>
    </row>
    <row r="851" spans="3:4" ht="15.6" x14ac:dyDescent="0.3">
      <c r="C851" s="2"/>
      <c r="D851" s="2"/>
    </row>
    <row r="852" spans="3:4" ht="15.6" x14ac:dyDescent="0.3">
      <c r="C852" s="2"/>
      <c r="D852" s="2"/>
    </row>
    <row r="853" spans="3:4" ht="15.6" x14ac:dyDescent="0.3">
      <c r="C853" s="2"/>
      <c r="D853" s="2"/>
    </row>
    <row r="854" spans="3:4" ht="15.6" x14ac:dyDescent="0.3">
      <c r="C854" s="2"/>
      <c r="D854" s="2"/>
    </row>
    <row r="855" spans="3:4" ht="15.6" x14ac:dyDescent="0.3">
      <c r="C855" s="2"/>
      <c r="D855" s="2"/>
    </row>
    <row r="856" spans="3:4" ht="15.6" x14ac:dyDescent="0.3">
      <c r="C856" s="2"/>
      <c r="D856" s="2"/>
    </row>
    <row r="857" spans="3:4" ht="15.6" x14ac:dyDescent="0.3">
      <c r="C857" s="2"/>
      <c r="D857" s="2"/>
    </row>
    <row r="858" spans="3:4" ht="15.6" x14ac:dyDescent="0.3">
      <c r="C858" s="2"/>
      <c r="D858" s="2"/>
    </row>
    <row r="859" spans="3:4" ht="15.6" x14ac:dyDescent="0.3">
      <c r="C859" s="2"/>
      <c r="D859" s="2"/>
    </row>
    <row r="860" spans="3:4" ht="15.6" x14ac:dyDescent="0.3">
      <c r="C860" s="2"/>
      <c r="D860" s="2"/>
    </row>
    <row r="861" spans="3:4" ht="15.6" x14ac:dyDescent="0.3">
      <c r="C861" s="2"/>
      <c r="D861" s="2"/>
    </row>
    <row r="862" spans="3:4" ht="15.6" x14ac:dyDescent="0.3">
      <c r="C862" s="2"/>
      <c r="D862" s="2"/>
    </row>
    <row r="863" spans="3:4" ht="15.6" x14ac:dyDescent="0.3">
      <c r="C863" s="2"/>
      <c r="D863" s="2"/>
    </row>
    <row r="864" spans="3:4" ht="15.6" x14ac:dyDescent="0.3">
      <c r="C864" s="2"/>
      <c r="D864" s="2"/>
    </row>
    <row r="865" spans="3:4" ht="15.6" x14ac:dyDescent="0.3">
      <c r="C865" s="2"/>
      <c r="D865" s="2"/>
    </row>
    <row r="866" spans="3:4" ht="15.6" x14ac:dyDescent="0.3">
      <c r="C866" s="2"/>
      <c r="D866" s="2"/>
    </row>
    <row r="867" spans="3:4" ht="15.6" x14ac:dyDescent="0.3">
      <c r="C867" s="2"/>
      <c r="D867" s="2"/>
    </row>
    <row r="868" spans="3:4" ht="15.6" x14ac:dyDescent="0.3">
      <c r="C868" s="2"/>
      <c r="D868" s="2"/>
    </row>
    <row r="869" spans="3:4" ht="15.6" x14ac:dyDescent="0.3">
      <c r="C869" s="2"/>
      <c r="D869" s="2"/>
    </row>
    <row r="870" spans="3:4" ht="15.6" x14ac:dyDescent="0.3">
      <c r="C870" s="2"/>
      <c r="D870" s="2"/>
    </row>
    <row r="871" spans="3:4" ht="15.6" x14ac:dyDescent="0.3">
      <c r="C871" s="2"/>
      <c r="D871" s="2"/>
    </row>
    <row r="872" spans="3:4" ht="15.6" x14ac:dyDescent="0.3">
      <c r="C872" s="2"/>
      <c r="D872" s="2"/>
    </row>
    <row r="873" spans="3:4" ht="15.6" x14ac:dyDescent="0.3">
      <c r="C873" s="2"/>
      <c r="D873" s="2"/>
    </row>
    <row r="874" spans="3:4" ht="15.6" x14ac:dyDescent="0.3">
      <c r="C874" s="2"/>
      <c r="D874" s="2"/>
    </row>
    <row r="875" spans="3:4" ht="15.6" x14ac:dyDescent="0.3">
      <c r="C875" s="2"/>
      <c r="D875" s="2"/>
    </row>
    <row r="876" spans="3:4" ht="15.6" x14ac:dyDescent="0.3">
      <c r="C876" s="2"/>
      <c r="D876" s="2"/>
    </row>
    <row r="877" spans="3:4" ht="15.6" x14ac:dyDescent="0.3">
      <c r="C877" s="2"/>
      <c r="D877" s="2"/>
    </row>
    <row r="878" spans="3:4" ht="15.6" x14ac:dyDescent="0.3">
      <c r="C878" s="2"/>
      <c r="D878" s="2"/>
    </row>
    <row r="879" spans="3:4" ht="15.6" x14ac:dyDescent="0.3">
      <c r="C879" s="2"/>
      <c r="D879" s="2"/>
    </row>
    <row r="880" spans="3:4" ht="15.6" x14ac:dyDescent="0.3">
      <c r="C880" s="2"/>
      <c r="D880" s="2"/>
    </row>
    <row r="881" spans="3:4" ht="15.6" x14ac:dyDescent="0.3">
      <c r="C881" s="2"/>
      <c r="D881" s="2"/>
    </row>
    <row r="882" spans="3:4" ht="15.6" x14ac:dyDescent="0.3">
      <c r="C882" s="2"/>
      <c r="D882" s="2"/>
    </row>
    <row r="883" spans="3:4" ht="15.6" x14ac:dyDescent="0.3">
      <c r="C883" s="2"/>
      <c r="D883" s="2"/>
    </row>
    <row r="884" spans="3:4" ht="15.6" x14ac:dyDescent="0.3">
      <c r="C884" s="2"/>
      <c r="D884" s="2"/>
    </row>
    <row r="885" spans="3:4" ht="15.6" x14ac:dyDescent="0.3">
      <c r="C885" s="2"/>
      <c r="D885" s="2"/>
    </row>
    <row r="886" spans="3:4" ht="15.6" x14ac:dyDescent="0.3">
      <c r="C886" s="2"/>
      <c r="D886" s="2"/>
    </row>
    <row r="887" spans="3:4" ht="15.6" x14ac:dyDescent="0.3">
      <c r="C887" s="2"/>
      <c r="D887" s="2"/>
    </row>
    <row r="888" spans="3:4" ht="15.6" x14ac:dyDescent="0.3">
      <c r="C888" s="2"/>
      <c r="D888" s="2"/>
    </row>
    <row r="889" spans="3:4" ht="15.6" x14ac:dyDescent="0.3">
      <c r="C889" s="2"/>
      <c r="D889" s="2"/>
    </row>
    <row r="890" spans="3:4" ht="15.6" x14ac:dyDescent="0.3">
      <c r="C890" s="2"/>
      <c r="D890" s="2"/>
    </row>
    <row r="891" spans="3:4" ht="15.6" x14ac:dyDescent="0.3">
      <c r="C891" s="2"/>
      <c r="D891" s="2"/>
    </row>
    <row r="892" spans="3:4" ht="15.6" x14ac:dyDescent="0.3">
      <c r="C892" s="2"/>
      <c r="D892" s="2"/>
    </row>
    <row r="893" spans="3:4" ht="15.6" x14ac:dyDescent="0.3">
      <c r="C893" s="2"/>
      <c r="D893" s="2"/>
    </row>
    <row r="894" spans="3:4" ht="15.6" x14ac:dyDescent="0.3">
      <c r="C894" s="2"/>
      <c r="D894" s="2"/>
    </row>
    <row r="895" spans="3:4" ht="15.6" x14ac:dyDescent="0.3">
      <c r="C895" s="2"/>
      <c r="D895" s="2"/>
    </row>
    <row r="896" spans="3:4" ht="15.6" x14ac:dyDescent="0.3">
      <c r="C896" s="2"/>
      <c r="D896" s="2"/>
    </row>
    <row r="897" spans="3:4" ht="15.6" x14ac:dyDescent="0.3">
      <c r="C897" s="2"/>
      <c r="D897" s="2"/>
    </row>
    <row r="898" spans="3:4" ht="15.6" x14ac:dyDescent="0.3">
      <c r="C898" s="2"/>
      <c r="D898" s="2"/>
    </row>
    <row r="899" spans="3:4" ht="15.6" x14ac:dyDescent="0.3">
      <c r="C899" s="2"/>
      <c r="D899" s="2"/>
    </row>
    <row r="900" spans="3:4" ht="15.6" x14ac:dyDescent="0.3">
      <c r="C900" s="2"/>
      <c r="D900" s="2"/>
    </row>
    <row r="901" spans="3:4" ht="15.6" x14ac:dyDescent="0.3">
      <c r="C901" s="2"/>
      <c r="D901" s="2"/>
    </row>
    <row r="902" spans="3:4" ht="15.6" x14ac:dyDescent="0.3">
      <c r="C902" s="2"/>
      <c r="D902" s="2"/>
    </row>
    <row r="903" spans="3:4" ht="15.6" x14ac:dyDescent="0.3">
      <c r="C903" s="2"/>
      <c r="D903" s="2"/>
    </row>
    <row r="904" spans="3:4" ht="15.6" x14ac:dyDescent="0.3">
      <c r="C904" s="2"/>
      <c r="D904" s="2"/>
    </row>
    <row r="905" spans="3:4" ht="15.6" x14ac:dyDescent="0.3">
      <c r="C905" s="2"/>
      <c r="D905" s="2"/>
    </row>
    <row r="906" spans="3:4" ht="15.6" x14ac:dyDescent="0.3">
      <c r="C906" s="2"/>
      <c r="D906" s="2"/>
    </row>
    <row r="907" spans="3:4" ht="15.6" x14ac:dyDescent="0.3">
      <c r="C907" s="2"/>
      <c r="D907" s="2"/>
    </row>
    <row r="908" spans="3:4" ht="15.6" x14ac:dyDescent="0.3">
      <c r="C908" s="2"/>
      <c r="D908" s="2"/>
    </row>
    <row r="909" spans="3:4" ht="15.6" x14ac:dyDescent="0.3">
      <c r="C909" s="2"/>
      <c r="D909" s="2"/>
    </row>
    <row r="910" spans="3:4" ht="15.6" x14ac:dyDescent="0.3">
      <c r="C910" s="2"/>
      <c r="D910" s="2"/>
    </row>
    <row r="911" spans="3:4" ht="15.6" x14ac:dyDescent="0.3">
      <c r="C911" s="2"/>
      <c r="D911" s="2"/>
    </row>
    <row r="912" spans="3:4" ht="15.6" x14ac:dyDescent="0.3">
      <c r="C912" s="2"/>
      <c r="D912" s="2"/>
    </row>
    <row r="913" spans="3:4" ht="15.6" x14ac:dyDescent="0.3">
      <c r="C913" s="2"/>
      <c r="D913" s="2"/>
    </row>
    <row r="914" spans="3:4" ht="15.6" x14ac:dyDescent="0.3">
      <c r="C914" s="2"/>
      <c r="D914" s="2"/>
    </row>
    <row r="915" spans="3:4" ht="15.6" x14ac:dyDescent="0.3">
      <c r="C915" s="2"/>
      <c r="D915" s="2"/>
    </row>
    <row r="916" spans="3:4" ht="15.6" x14ac:dyDescent="0.3">
      <c r="C916" s="2"/>
      <c r="D916" s="2"/>
    </row>
    <row r="917" spans="3:4" ht="15.6" x14ac:dyDescent="0.3">
      <c r="C917" s="2"/>
      <c r="D917" s="2"/>
    </row>
    <row r="918" spans="3:4" ht="15.6" x14ac:dyDescent="0.3">
      <c r="C918" s="2"/>
      <c r="D918" s="2"/>
    </row>
    <row r="919" spans="3:4" ht="15.6" x14ac:dyDescent="0.3">
      <c r="C919" s="2"/>
      <c r="D919" s="2"/>
    </row>
    <row r="920" spans="3:4" ht="15.6" x14ac:dyDescent="0.3">
      <c r="C920" s="2"/>
      <c r="D920" s="2"/>
    </row>
    <row r="921" spans="3:4" ht="15.6" x14ac:dyDescent="0.3">
      <c r="C921" s="2"/>
      <c r="D921" s="2"/>
    </row>
    <row r="922" spans="3:4" ht="15.6" x14ac:dyDescent="0.3">
      <c r="C922" s="2"/>
      <c r="D922" s="2"/>
    </row>
    <row r="923" spans="3:4" ht="15.6" x14ac:dyDescent="0.3">
      <c r="C923" s="2"/>
      <c r="D923" s="2"/>
    </row>
    <row r="924" spans="3:4" ht="15.6" x14ac:dyDescent="0.3">
      <c r="C924" s="2"/>
      <c r="D924" s="2"/>
    </row>
    <row r="925" spans="3:4" ht="15.6" x14ac:dyDescent="0.3">
      <c r="C925" s="2"/>
      <c r="D925" s="2"/>
    </row>
    <row r="926" spans="3:4" ht="15.6" x14ac:dyDescent="0.3">
      <c r="C926" s="2"/>
      <c r="D926" s="2"/>
    </row>
    <row r="927" spans="3:4" ht="15.6" x14ac:dyDescent="0.3">
      <c r="C927" s="2"/>
      <c r="D927" s="2"/>
    </row>
    <row r="928" spans="3:4" ht="15.6" x14ac:dyDescent="0.3">
      <c r="C928" s="2"/>
      <c r="D928" s="2"/>
    </row>
    <row r="929" spans="3:4" ht="15.6" x14ac:dyDescent="0.3">
      <c r="C929" s="2"/>
      <c r="D929" s="2"/>
    </row>
    <row r="930" spans="3:4" ht="15.6" x14ac:dyDescent="0.3">
      <c r="C930" s="2"/>
      <c r="D930" s="2"/>
    </row>
    <row r="931" spans="3:4" ht="15.6" x14ac:dyDescent="0.3">
      <c r="C931" s="2"/>
      <c r="D931" s="2"/>
    </row>
    <row r="932" spans="3:4" ht="15.6" x14ac:dyDescent="0.3">
      <c r="C932" s="2"/>
      <c r="D932" s="2"/>
    </row>
    <row r="933" spans="3:4" ht="15.6" x14ac:dyDescent="0.3">
      <c r="C933" s="2"/>
      <c r="D933" s="2"/>
    </row>
    <row r="934" spans="3:4" ht="15.6" x14ac:dyDescent="0.3">
      <c r="C934" s="2"/>
      <c r="D934" s="2"/>
    </row>
    <row r="935" spans="3:4" ht="15.6" x14ac:dyDescent="0.3">
      <c r="C935" s="2"/>
      <c r="D935" s="2"/>
    </row>
    <row r="936" spans="3:4" ht="15.6" x14ac:dyDescent="0.3">
      <c r="C936" s="2"/>
      <c r="D936" s="2"/>
    </row>
    <row r="937" spans="3:4" ht="15.6" x14ac:dyDescent="0.3">
      <c r="C937" s="2"/>
      <c r="D937" s="2"/>
    </row>
    <row r="938" spans="3:4" ht="15.6" x14ac:dyDescent="0.3">
      <c r="C938" s="2"/>
      <c r="D938" s="2"/>
    </row>
    <row r="939" spans="3:4" ht="15.6" x14ac:dyDescent="0.3">
      <c r="C939" s="2"/>
      <c r="D939" s="2"/>
    </row>
    <row r="940" spans="3:4" ht="15.6" x14ac:dyDescent="0.3">
      <c r="C940" s="2"/>
      <c r="D940" s="2"/>
    </row>
    <row r="941" spans="3:4" ht="15.6" x14ac:dyDescent="0.3">
      <c r="C941" s="2"/>
      <c r="D941" s="2"/>
    </row>
    <row r="942" spans="3:4" ht="15.6" x14ac:dyDescent="0.3">
      <c r="C942" s="2"/>
      <c r="D942" s="2"/>
    </row>
    <row r="943" spans="3:4" ht="15.6" x14ac:dyDescent="0.3">
      <c r="C943" s="2"/>
      <c r="D943" s="2"/>
    </row>
    <row r="944" spans="3:4" ht="15.6" x14ac:dyDescent="0.3">
      <c r="C944" s="2"/>
      <c r="D944" s="2"/>
    </row>
    <row r="945" spans="3:4" ht="15.6" x14ac:dyDescent="0.3">
      <c r="C945" s="2"/>
      <c r="D945" s="2"/>
    </row>
    <row r="946" spans="3:4" ht="15.6" x14ac:dyDescent="0.3">
      <c r="C946" s="2"/>
      <c r="D946" s="2"/>
    </row>
    <row r="947" spans="3:4" ht="15.6" x14ac:dyDescent="0.3">
      <c r="C947" s="2"/>
      <c r="D947" s="2"/>
    </row>
    <row r="948" spans="3:4" ht="15.6" x14ac:dyDescent="0.3">
      <c r="C948" s="2"/>
      <c r="D948" s="2"/>
    </row>
    <row r="949" spans="3:4" ht="15.6" x14ac:dyDescent="0.3">
      <c r="C949" s="2"/>
      <c r="D949" s="2"/>
    </row>
    <row r="950" spans="3:4" ht="15.6" x14ac:dyDescent="0.3">
      <c r="C950" s="2"/>
      <c r="D950" s="2"/>
    </row>
    <row r="951" spans="3:4" ht="15.6" x14ac:dyDescent="0.3">
      <c r="C951" s="2"/>
      <c r="D951" s="2"/>
    </row>
    <row r="952" spans="3:4" ht="15.6" x14ac:dyDescent="0.3">
      <c r="C952" s="2"/>
      <c r="D952" s="2"/>
    </row>
    <row r="953" spans="3:4" ht="15.6" x14ac:dyDescent="0.3">
      <c r="C953" s="2"/>
      <c r="D953" s="2"/>
    </row>
    <row r="954" spans="3:4" ht="15.6" x14ac:dyDescent="0.3">
      <c r="C954" s="2"/>
      <c r="D954" s="2"/>
    </row>
    <row r="955" spans="3:4" ht="15.6" x14ac:dyDescent="0.3">
      <c r="C955" s="2"/>
      <c r="D955" s="2"/>
    </row>
    <row r="956" spans="3:4" ht="15.6" x14ac:dyDescent="0.3">
      <c r="C956" s="2"/>
      <c r="D956" s="2"/>
    </row>
    <row r="957" spans="3:4" ht="15.6" x14ac:dyDescent="0.3">
      <c r="C957" s="2"/>
      <c r="D957" s="2"/>
    </row>
    <row r="958" spans="3:4" ht="15.6" x14ac:dyDescent="0.3">
      <c r="C958" s="2"/>
      <c r="D958" s="2"/>
    </row>
    <row r="959" spans="3:4" ht="15.6" x14ac:dyDescent="0.3">
      <c r="C959" s="2"/>
      <c r="D959" s="2"/>
    </row>
    <row r="960" spans="3:4" ht="15.6" x14ac:dyDescent="0.3">
      <c r="C960" s="2"/>
      <c r="D960" s="2"/>
    </row>
    <row r="961" spans="3:4" ht="15.6" x14ac:dyDescent="0.3">
      <c r="C961" s="2"/>
      <c r="D961" s="2"/>
    </row>
    <row r="962" spans="3:4" ht="15.6" x14ac:dyDescent="0.3">
      <c r="C962" s="2"/>
      <c r="D962" s="2"/>
    </row>
    <row r="963" spans="3:4" ht="15.6" x14ac:dyDescent="0.3">
      <c r="C963" s="2"/>
      <c r="D963" s="2"/>
    </row>
    <row r="964" spans="3:4" ht="15.6" x14ac:dyDescent="0.3">
      <c r="C964" s="2"/>
      <c r="D964" s="2"/>
    </row>
    <row r="965" spans="3:4" ht="15.6" x14ac:dyDescent="0.3">
      <c r="C965" s="2"/>
      <c r="D965" s="2"/>
    </row>
    <row r="966" spans="3:4" ht="15.6" x14ac:dyDescent="0.3">
      <c r="C966" s="2"/>
      <c r="D966" s="2"/>
    </row>
    <row r="967" spans="3:4" ht="15.6" x14ac:dyDescent="0.3">
      <c r="C967" s="2"/>
      <c r="D967" s="2"/>
    </row>
    <row r="968" spans="3:4" ht="15.6" x14ac:dyDescent="0.3">
      <c r="C968" s="2"/>
      <c r="D968" s="2"/>
    </row>
    <row r="969" spans="3:4" ht="15.6" x14ac:dyDescent="0.3">
      <c r="C969" s="2"/>
      <c r="D969" s="2"/>
    </row>
    <row r="970" spans="3:4" ht="15.6" x14ac:dyDescent="0.3">
      <c r="C970" s="2"/>
      <c r="D970" s="2"/>
    </row>
    <row r="971" spans="3:4" ht="15.6" x14ac:dyDescent="0.3">
      <c r="C971" s="2"/>
      <c r="D971" s="2"/>
    </row>
    <row r="972" spans="3:4" ht="15.6" x14ac:dyDescent="0.3">
      <c r="C972" s="2"/>
      <c r="D972" s="2"/>
    </row>
    <row r="973" spans="3:4" ht="15.6" x14ac:dyDescent="0.3">
      <c r="C973" s="2"/>
      <c r="D973" s="2"/>
    </row>
    <row r="974" spans="3:4" ht="15.6" x14ac:dyDescent="0.3">
      <c r="C974" s="2"/>
      <c r="D974" s="2"/>
    </row>
    <row r="975" spans="3:4" ht="15.6" x14ac:dyDescent="0.3">
      <c r="C975" s="2"/>
      <c r="D975" s="2"/>
    </row>
    <row r="976" spans="3:4" ht="15.6" x14ac:dyDescent="0.3">
      <c r="C976" s="2"/>
      <c r="D976" s="2"/>
    </row>
    <row r="977" spans="3:4" ht="15.6" x14ac:dyDescent="0.3">
      <c r="C977" s="2"/>
      <c r="D977" s="2"/>
    </row>
    <row r="978" spans="3:4" ht="15.6" x14ac:dyDescent="0.3">
      <c r="C978" s="2"/>
      <c r="D978" s="2"/>
    </row>
    <row r="979" spans="3:4" ht="15.6" x14ac:dyDescent="0.3">
      <c r="C979" s="2"/>
      <c r="D979" s="2"/>
    </row>
    <row r="980" spans="3:4" ht="15.6" x14ac:dyDescent="0.3">
      <c r="C980" s="2"/>
      <c r="D980" s="2"/>
    </row>
    <row r="981" spans="3:4" ht="15.6" x14ac:dyDescent="0.3">
      <c r="C981" s="2"/>
      <c r="D981" s="2"/>
    </row>
    <row r="982" spans="3:4" ht="15.6" x14ac:dyDescent="0.3">
      <c r="C982" s="2"/>
      <c r="D982" s="2"/>
    </row>
    <row r="983" spans="3:4" ht="15.6" x14ac:dyDescent="0.3">
      <c r="C983" s="2"/>
      <c r="D983" s="2"/>
    </row>
    <row r="984" spans="3:4" ht="15.6" x14ac:dyDescent="0.3">
      <c r="C984" s="2"/>
      <c r="D984" s="2"/>
    </row>
    <row r="985" spans="3:4" ht="15.6" x14ac:dyDescent="0.3">
      <c r="C985" s="2"/>
      <c r="D985" s="2"/>
    </row>
    <row r="986" spans="3:4" ht="15.6" x14ac:dyDescent="0.3">
      <c r="C986" s="2"/>
      <c r="D986" s="2"/>
    </row>
    <row r="987" spans="3:4" ht="15.6" x14ac:dyDescent="0.3">
      <c r="C987" s="2"/>
      <c r="D987" s="2"/>
    </row>
    <row r="988" spans="3:4" ht="15.6" x14ac:dyDescent="0.3">
      <c r="C988" s="2"/>
      <c r="D988" s="2"/>
    </row>
    <row r="989" spans="3:4" ht="15.6" x14ac:dyDescent="0.3">
      <c r="C989" s="2"/>
      <c r="D989" s="2"/>
    </row>
    <row r="990" spans="3:4" ht="15.6" x14ac:dyDescent="0.3">
      <c r="C990" s="2"/>
      <c r="D990" s="2"/>
    </row>
    <row r="991" spans="3:4" ht="15.6" x14ac:dyDescent="0.3">
      <c r="C991" s="2"/>
      <c r="D991" s="2"/>
    </row>
    <row r="992" spans="3:4" ht="15.6" x14ac:dyDescent="0.3">
      <c r="C992" s="2"/>
      <c r="D992" s="2"/>
    </row>
    <row r="993" spans="3:4" ht="15.6" x14ac:dyDescent="0.3">
      <c r="C993" s="2"/>
      <c r="D993" s="2"/>
    </row>
    <row r="994" spans="3:4" ht="15.6" x14ac:dyDescent="0.3">
      <c r="C994" s="2"/>
      <c r="D994" s="2"/>
    </row>
    <row r="995" spans="3:4" ht="15.6" x14ac:dyDescent="0.3">
      <c r="C995" s="2"/>
      <c r="D995" s="2"/>
    </row>
    <row r="996" spans="3:4" ht="15.6" x14ac:dyDescent="0.3">
      <c r="C996" s="2"/>
      <c r="D996" s="2"/>
    </row>
    <row r="997" spans="3:4" ht="15.6" x14ac:dyDescent="0.3">
      <c r="C997" s="2"/>
      <c r="D997" s="2"/>
    </row>
    <row r="998" spans="3:4" ht="15.6" x14ac:dyDescent="0.3">
      <c r="C998" s="2"/>
      <c r="D998" s="2"/>
    </row>
    <row r="999" spans="3:4" ht="15.6" x14ac:dyDescent="0.3">
      <c r="C999" s="2"/>
      <c r="D999" s="2"/>
    </row>
    <row r="1000" spans="3:4" ht="15.6" x14ac:dyDescent="0.3">
      <c r="C1000" s="2"/>
      <c r="D1000" s="2"/>
    </row>
  </sheetData>
  <autoFilter ref="A5:BZ187" xr:uid="{00000000-0009-0000-0000-000000000000}">
    <sortState xmlns:xlrd2="http://schemas.microsoft.com/office/spreadsheetml/2017/richdata2" ref="A5:BZ187">
      <sortCondition ref="A5:A187"/>
      <sortCondition ref="D5:D187"/>
    </sortState>
  </autoFilter>
  <mergeCells count="44">
    <mergeCell ref="BR4:BT4"/>
    <mergeCell ref="BU4:BW4"/>
    <mergeCell ref="BX4:BZ4"/>
    <mergeCell ref="AH4:AJ4"/>
    <mergeCell ref="AK4:AM4"/>
    <mergeCell ref="AN4:AP4"/>
    <mergeCell ref="AQ4:AS4"/>
    <mergeCell ref="AT4:AV4"/>
    <mergeCell ref="AW4:AY4"/>
    <mergeCell ref="AZ4:BB4"/>
    <mergeCell ref="BC4:BE4"/>
    <mergeCell ref="BF4:BH4"/>
    <mergeCell ref="BI4:BK4"/>
    <mergeCell ref="BL4:BN4"/>
    <mergeCell ref="BO4:BQ4"/>
    <mergeCell ref="AB3:AD3"/>
    <mergeCell ref="AE3:AG3"/>
    <mergeCell ref="M4:O4"/>
    <mergeCell ref="P4:R4"/>
    <mergeCell ref="S4:U4"/>
    <mergeCell ref="V4:X4"/>
    <mergeCell ref="Y4:AA4"/>
    <mergeCell ref="AB4:AD4"/>
    <mergeCell ref="AE4:AG4"/>
    <mergeCell ref="M3:O3"/>
    <mergeCell ref="P3:R3"/>
    <mergeCell ref="S3:U3"/>
    <mergeCell ref="V3:X3"/>
    <mergeCell ref="Y3:AA3"/>
    <mergeCell ref="BR3:BT3"/>
    <mergeCell ref="BU3:BW3"/>
    <mergeCell ref="BX3:BZ3"/>
    <mergeCell ref="AH3:AJ3"/>
    <mergeCell ref="AK3:AM3"/>
    <mergeCell ref="AN3:AP3"/>
    <mergeCell ref="AQ3:AS3"/>
    <mergeCell ref="AT3:AV3"/>
    <mergeCell ref="AW3:AY3"/>
    <mergeCell ref="AZ3:BB3"/>
    <mergeCell ref="BC3:BE3"/>
    <mergeCell ref="BF3:BH3"/>
    <mergeCell ref="BI3:BK3"/>
    <mergeCell ref="BL3:BN3"/>
    <mergeCell ref="BO3:BQ3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1001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11.19921875" defaultRowHeight="15" customHeight="1" x14ac:dyDescent="0.3"/>
  <cols>
    <col min="1" max="1" width="15.8984375" customWidth="1"/>
    <col min="2" max="2" width="14" customWidth="1"/>
    <col min="3" max="3" width="13.59765625" customWidth="1"/>
    <col min="4" max="4" width="8.5" bestFit="1" customWidth="1"/>
    <col min="5" max="7" width="7" customWidth="1"/>
    <col min="8" max="12" width="11.19921875" customWidth="1"/>
    <col min="13" max="13" width="5" customWidth="1"/>
    <col min="14" max="14" width="3.69921875" customWidth="1"/>
    <col min="15" max="15" width="3.3984375" customWidth="1"/>
    <col min="16" max="16" width="5" customWidth="1"/>
    <col min="17" max="17" width="3.69921875" customWidth="1"/>
    <col min="18" max="18" width="3.3984375" customWidth="1"/>
    <col min="19" max="19" width="5" customWidth="1"/>
    <col min="20" max="20" width="3.69921875" customWidth="1"/>
    <col min="21" max="21" width="3.3984375" customWidth="1"/>
    <col min="22" max="24" width="6.296875" customWidth="1"/>
    <col min="25" max="29" width="4.8984375" customWidth="1"/>
    <col min="30" max="30" width="3.3984375" customWidth="1"/>
    <col min="31" max="37" width="5" customWidth="1"/>
    <col min="38" max="54" width="2.09765625" customWidth="1"/>
    <col min="55" max="56" width="2.3984375" customWidth="1"/>
    <col min="57" max="63" width="2.09765625" customWidth="1"/>
    <col min="64" max="65" width="5.09765625" customWidth="1"/>
  </cols>
  <sheetData>
    <row r="1" spans="1:65" ht="21" x14ac:dyDescent="0.4">
      <c r="A1" s="1" t="s">
        <v>303</v>
      </c>
      <c r="Y1" s="64"/>
      <c r="Z1" s="64"/>
      <c r="BF1" s="64"/>
      <c r="BG1" s="64"/>
      <c r="BH1" s="64"/>
      <c r="BI1" s="64"/>
      <c r="BJ1" s="64"/>
    </row>
    <row r="2" spans="1:65" ht="21" x14ac:dyDescent="0.4">
      <c r="A2" s="1" t="s">
        <v>1</v>
      </c>
      <c r="B2" s="3" t="s">
        <v>304</v>
      </c>
      <c r="Y2" s="64"/>
      <c r="Z2" s="64"/>
      <c r="AW2" s="65"/>
      <c r="AX2" s="66"/>
      <c r="AY2" s="66"/>
      <c r="BF2" s="64"/>
      <c r="BG2" s="64"/>
      <c r="BH2" s="64"/>
      <c r="BI2" s="64"/>
      <c r="BJ2" s="64"/>
    </row>
    <row r="3" spans="1:65" ht="15" customHeight="1" x14ac:dyDescent="0.3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124" t="s">
        <v>3</v>
      </c>
      <c r="N3" s="120"/>
      <c r="O3" s="121"/>
      <c r="P3" s="124" t="s">
        <v>4</v>
      </c>
      <c r="Q3" s="120"/>
      <c r="R3" s="121"/>
      <c r="S3" s="124" t="s">
        <v>5</v>
      </c>
      <c r="T3" s="120"/>
      <c r="U3" s="121"/>
      <c r="V3" s="123" t="s">
        <v>6</v>
      </c>
      <c r="W3" s="120"/>
      <c r="X3" s="121"/>
      <c r="Y3" s="123" t="s">
        <v>305</v>
      </c>
      <c r="Z3" s="120"/>
      <c r="AA3" s="121"/>
      <c r="AB3" s="123" t="s">
        <v>364</v>
      </c>
      <c r="AC3" s="120"/>
      <c r="AD3" s="121"/>
      <c r="AE3" s="123" t="s">
        <v>306</v>
      </c>
      <c r="AF3" s="120"/>
      <c r="AG3" s="121"/>
      <c r="AH3" s="123" t="s">
        <v>307</v>
      </c>
      <c r="AI3" s="120"/>
      <c r="AJ3" s="121"/>
      <c r="AK3" s="122"/>
      <c r="AL3" s="120"/>
      <c r="AM3" s="121"/>
      <c r="AN3" s="119"/>
      <c r="AO3" s="120"/>
      <c r="AP3" s="121"/>
      <c r="AQ3" s="119"/>
      <c r="AR3" s="120"/>
      <c r="AS3" s="121"/>
      <c r="AT3" s="119"/>
      <c r="AU3" s="120"/>
      <c r="AV3" s="121"/>
      <c r="AW3" s="119"/>
      <c r="AX3" s="120"/>
      <c r="AY3" s="121"/>
      <c r="AZ3" s="119"/>
      <c r="BA3" s="120"/>
      <c r="BB3" s="121"/>
      <c r="BC3" s="119"/>
      <c r="BD3" s="120"/>
      <c r="BE3" s="121"/>
      <c r="BF3" s="119"/>
      <c r="BG3" s="120"/>
      <c r="BH3" s="121"/>
      <c r="BI3" s="119" t="s">
        <v>13</v>
      </c>
      <c r="BJ3" s="120"/>
      <c r="BK3" s="121"/>
      <c r="BL3" s="68" t="s">
        <v>308</v>
      </c>
    </row>
    <row r="4" spans="1:65" ht="15" customHeight="1" x14ac:dyDescent="0.3">
      <c r="A4" s="17"/>
      <c r="B4" s="69"/>
      <c r="C4" s="17" t="s">
        <v>14</v>
      </c>
      <c r="D4" s="17"/>
      <c r="E4" s="17"/>
      <c r="F4" s="93"/>
      <c r="G4" s="93"/>
      <c r="H4" s="18" t="s">
        <v>17</v>
      </c>
      <c r="I4" s="19" t="s">
        <v>18</v>
      </c>
      <c r="J4" s="19" t="s">
        <v>17</v>
      </c>
      <c r="K4" s="19" t="s">
        <v>19</v>
      </c>
      <c r="L4" s="17"/>
      <c r="M4" s="111">
        <v>45402</v>
      </c>
      <c r="N4" s="112"/>
      <c r="O4" s="113"/>
      <c r="P4" s="111">
        <v>45416</v>
      </c>
      <c r="Q4" s="112"/>
      <c r="R4" s="113"/>
      <c r="S4" s="111">
        <v>45451</v>
      </c>
      <c r="T4" s="112"/>
      <c r="U4" s="113"/>
      <c r="V4" s="114">
        <v>45346</v>
      </c>
      <c r="W4" s="112"/>
      <c r="X4" s="113"/>
      <c r="Y4" s="114">
        <v>45375</v>
      </c>
      <c r="Z4" s="112"/>
      <c r="AA4" s="113"/>
      <c r="AB4" s="114">
        <v>45409</v>
      </c>
      <c r="AC4" s="112"/>
      <c r="AD4" s="113"/>
      <c r="AE4" s="114">
        <v>45409</v>
      </c>
      <c r="AF4" s="112"/>
      <c r="AG4" s="113"/>
      <c r="AH4" s="114">
        <v>45430</v>
      </c>
      <c r="AI4" s="112"/>
      <c r="AJ4" s="113"/>
      <c r="AK4" s="117"/>
      <c r="AL4" s="112"/>
      <c r="AM4" s="113"/>
      <c r="AN4" s="117"/>
      <c r="AO4" s="112"/>
      <c r="AP4" s="113"/>
      <c r="AQ4" s="117"/>
      <c r="AR4" s="112"/>
      <c r="AS4" s="113"/>
      <c r="AT4" s="117"/>
      <c r="AU4" s="112"/>
      <c r="AV4" s="113"/>
      <c r="AW4" s="117"/>
      <c r="AX4" s="112"/>
      <c r="AY4" s="113"/>
      <c r="AZ4" s="117"/>
      <c r="BA4" s="112"/>
      <c r="BB4" s="113"/>
      <c r="BC4" s="117"/>
      <c r="BD4" s="112"/>
      <c r="BE4" s="113"/>
      <c r="BF4" s="117"/>
      <c r="BG4" s="112"/>
      <c r="BH4" s="113"/>
      <c r="BI4" s="117"/>
      <c r="BJ4" s="112"/>
      <c r="BK4" s="113"/>
      <c r="BL4" s="70"/>
    </row>
    <row r="5" spans="1:65" ht="15" customHeight="1" thickBot="1" x14ac:dyDescent="0.35">
      <c r="A5" s="71" t="s">
        <v>309</v>
      </c>
      <c r="B5" s="72" t="s">
        <v>25</v>
      </c>
      <c r="C5" s="71" t="s">
        <v>310</v>
      </c>
      <c r="D5" s="71" t="s">
        <v>365</v>
      </c>
      <c r="E5" s="71" t="s">
        <v>16</v>
      </c>
      <c r="F5" s="94" t="s">
        <v>355</v>
      </c>
      <c r="G5" s="94" t="s">
        <v>356</v>
      </c>
      <c r="H5" s="26">
        <v>2023</v>
      </c>
      <c r="I5" s="27" t="s">
        <v>357</v>
      </c>
      <c r="J5" s="27">
        <v>2024</v>
      </c>
      <c r="K5" s="27">
        <v>2024</v>
      </c>
      <c r="L5" s="71" t="s">
        <v>29</v>
      </c>
      <c r="M5" s="73" t="s">
        <v>30</v>
      </c>
      <c r="N5" s="73" t="s">
        <v>17</v>
      </c>
      <c r="O5" s="73" t="s">
        <v>31</v>
      </c>
      <c r="P5" s="73" t="s">
        <v>30</v>
      </c>
      <c r="Q5" s="73" t="s">
        <v>17</v>
      </c>
      <c r="R5" s="73" t="s">
        <v>31</v>
      </c>
      <c r="S5" s="73" t="s">
        <v>30</v>
      </c>
      <c r="T5" s="73" t="s">
        <v>17</v>
      </c>
      <c r="U5" s="73" t="s">
        <v>31</v>
      </c>
      <c r="V5" s="74" t="s">
        <v>30</v>
      </c>
      <c r="W5" s="74" t="s">
        <v>17</v>
      </c>
      <c r="X5" s="75" t="s">
        <v>31</v>
      </c>
      <c r="Y5" s="74" t="s">
        <v>30</v>
      </c>
      <c r="Z5" s="74" t="s">
        <v>17</v>
      </c>
      <c r="AA5" s="75" t="s">
        <v>31</v>
      </c>
      <c r="AB5" s="75"/>
      <c r="AC5" s="75"/>
      <c r="AD5" s="75"/>
      <c r="AE5" s="74" t="s">
        <v>30</v>
      </c>
      <c r="AF5" s="74" t="s">
        <v>17</v>
      </c>
      <c r="AG5" s="74" t="s">
        <v>31</v>
      </c>
      <c r="AH5" s="74" t="s">
        <v>30</v>
      </c>
      <c r="AI5" s="74" t="s">
        <v>17</v>
      </c>
      <c r="AJ5" s="75" t="s">
        <v>31</v>
      </c>
      <c r="AK5" s="61" t="s">
        <v>30</v>
      </c>
      <c r="AL5" s="61" t="s">
        <v>17</v>
      </c>
      <c r="AM5" s="76" t="s">
        <v>31</v>
      </c>
      <c r="AN5" s="61" t="s">
        <v>30</v>
      </c>
      <c r="AO5" s="61" t="s">
        <v>17</v>
      </c>
      <c r="AP5" s="76" t="s">
        <v>31</v>
      </c>
      <c r="AQ5" s="61" t="s">
        <v>30</v>
      </c>
      <c r="AR5" s="61" t="s">
        <v>17</v>
      </c>
      <c r="AS5" s="76" t="s">
        <v>31</v>
      </c>
      <c r="AT5" s="61" t="s">
        <v>30</v>
      </c>
      <c r="AU5" s="61" t="s">
        <v>17</v>
      </c>
      <c r="AV5" s="76" t="s">
        <v>31</v>
      </c>
      <c r="AW5" s="61" t="s">
        <v>30</v>
      </c>
      <c r="AX5" s="61" t="s">
        <v>17</v>
      </c>
      <c r="AY5" s="76" t="s">
        <v>31</v>
      </c>
      <c r="AZ5" s="61" t="s">
        <v>30</v>
      </c>
      <c r="BA5" s="61" t="s">
        <v>17</v>
      </c>
      <c r="BB5" s="76" t="s">
        <v>31</v>
      </c>
      <c r="BC5" s="61" t="s">
        <v>30</v>
      </c>
      <c r="BD5" s="61" t="s">
        <v>17</v>
      </c>
      <c r="BE5" s="76" t="s">
        <v>31</v>
      </c>
      <c r="BF5" s="61" t="s">
        <v>30</v>
      </c>
      <c r="BG5" s="61" t="s">
        <v>17</v>
      </c>
      <c r="BH5" s="76" t="s">
        <v>31</v>
      </c>
      <c r="BI5" s="61" t="s">
        <v>30</v>
      </c>
      <c r="BJ5" s="61" t="s">
        <v>17</v>
      </c>
      <c r="BK5" s="76" t="s">
        <v>31</v>
      </c>
      <c r="BL5" s="61" t="s">
        <v>17</v>
      </c>
    </row>
    <row r="6" spans="1:65" ht="15" customHeight="1" x14ac:dyDescent="0.3">
      <c r="A6" s="35" t="s">
        <v>311</v>
      </c>
      <c r="B6" s="35" t="s">
        <v>76</v>
      </c>
      <c r="C6" s="35" t="s">
        <v>312</v>
      </c>
      <c r="D6" s="126">
        <v>2004</v>
      </c>
      <c r="E6" s="77" t="s">
        <v>313</v>
      </c>
      <c r="F6" s="91" t="s">
        <v>312</v>
      </c>
      <c r="G6" s="91" t="s">
        <v>313</v>
      </c>
      <c r="H6" s="35">
        <v>89</v>
      </c>
      <c r="I6" s="36">
        <f>H6/4</f>
        <v>22.25</v>
      </c>
      <c r="J6" s="35">
        <f>SUM(M6:BK6)</f>
        <v>33.5</v>
      </c>
      <c r="K6" s="36">
        <f>I6+J6</f>
        <v>55.75</v>
      </c>
      <c r="L6" s="35"/>
      <c r="M6" s="37" t="s">
        <v>42</v>
      </c>
      <c r="N6" s="33">
        <v>3.5</v>
      </c>
      <c r="O6" s="33"/>
      <c r="P6" s="37" t="s">
        <v>42</v>
      </c>
      <c r="Q6" s="78">
        <v>3.5</v>
      </c>
      <c r="R6" s="37"/>
      <c r="S6" s="37" t="s">
        <v>42</v>
      </c>
      <c r="T6" s="78">
        <v>3.5</v>
      </c>
      <c r="U6" s="37"/>
      <c r="V6" s="48"/>
      <c r="W6" s="44"/>
      <c r="X6" s="37"/>
      <c r="Y6" s="37" t="s">
        <v>47</v>
      </c>
      <c r="Z6" s="78">
        <v>8</v>
      </c>
      <c r="AA6" s="37"/>
      <c r="AB6" s="125"/>
      <c r="AC6" s="125"/>
      <c r="AD6" s="125"/>
      <c r="AE6" s="37" t="s">
        <v>42</v>
      </c>
      <c r="AF6" s="35">
        <v>7.5</v>
      </c>
      <c r="AG6" s="41"/>
      <c r="AH6" s="41" t="s">
        <v>42</v>
      </c>
      <c r="AI6" s="79">
        <v>7.5</v>
      </c>
      <c r="AJ6" s="37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52"/>
      <c r="BG6" s="52"/>
      <c r="BH6" s="41"/>
      <c r="BI6" s="52"/>
      <c r="BJ6" s="52"/>
      <c r="BK6" s="35"/>
      <c r="BL6" s="35">
        <f>SUM(M6:BK6)</f>
        <v>33.5</v>
      </c>
      <c r="BM6" s="35"/>
    </row>
    <row r="7" spans="1:65" ht="15" customHeight="1" x14ac:dyDescent="0.3">
      <c r="A7" s="46" t="s">
        <v>314</v>
      </c>
      <c r="B7" s="46" t="s">
        <v>44</v>
      </c>
      <c r="C7" s="46" t="s">
        <v>315</v>
      </c>
      <c r="D7" s="126">
        <v>1997</v>
      </c>
      <c r="E7" s="46" t="s">
        <v>316</v>
      </c>
      <c r="F7" s="46" t="s">
        <v>348</v>
      </c>
      <c r="G7" s="46"/>
      <c r="H7" s="46">
        <v>5</v>
      </c>
      <c r="I7" s="36">
        <f t="shared" ref="I7:I22" si="0">H7/4</f>
        <v>1.25</v>
      </c>
      <c r="J7" s="35">
        <f t="shared" ref="J7:J23" si="1">SUM(M7:BK7)</f>
        <v>0</v>
      </c>
      <c r="K7" s="36">
        <f t="shared" ref="K7:K23" si="2">I7+J7</f>
        <v>1.25</v>
      </c>
      <c r="L7" s="46"/>
      <c r="M7" s="52"/>
      <c r="N7" s="46"/>
      <c r="O7" s="46"/>
      <c r="P7" s="48"/>
      <c r="Q7" s="44"/>
      <c r="R7" s="46"/>
      <c r="S7" s="48"/>
      <c r="T7" s="44"/>
      <c r="U7" s="44"/>
      <c r="V7" s="48"/>
      <c r="W7" s="44"/>
      <c r="X7" s="44"/>
      <c r="Y7" s="48"/>
      <c r="Z7" s="80"/>
      <c r="AA7" s="44"/>
      <c r="AB7" s="44"/>
      <c r="AC7" s="44"/>
      <c r="AD7" s="44"/>
      <c r="AE7" s="48"/>
      <c r="AF7" s="44"/>
      <c r="AG7" s="44"/>
      <c r="AH7" s="46"/>
      <c r="AI7" s="81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52"/>
      <c r="BG7" s="52"/>
      <c r="BH7" s="52"/>
      <c r="BI7" s="52"/>
      <c r="BJ7" s="52"/>
      <c r="BK7" s="46"/>
      <c r="BL7" s="35">
        <f t="shared" ref="BL7:BL23" si="3">SUM(M7:BK7)</f>
        <v>0</v>
      </c>
      <c r="BM7" s="35"/>
    </row>
    <row r="8" spans="1:65" ht="15" customHeight="1" x14ac:dyDescent="0.3">
      <c r="A8" s="46" t="s">
        <v>317</v>
      </c>
      <c r="B8" s="46" t="s">
        <v>44</v>
      </c>
      <c r="C8" s="46" t="s">
        <v>320</v>
      </c>
      <c r="D8" s="126">
        <v>1999</v>
      </c>
      <c r="E8" s="46" t="s">
        <v>321</v>
      </c>
      <c r="F8" s="46" t="s">
        <v>320</v>
      </c>
      <c r="G8" s="46" t="s">
        <v>321</v>
      </c>
      <c r="H8" s="46">
        <v>2.5</v>
      </c>
      <c r="I8" s="36">
        <f t="shared" si="0"/>
        <v>0.625</v>
      </c>
      <c r="J8" s="35">
        <f t="shared" si="1"/>
        <v>3.5</v>
      </c>
      <c r="K8" s="36">
        <f t="shared" si="2"/>
        <v>4.125</v>
      </c>
      <c r="L8" s="46"/>
      <c r="M8" s="52"/>
      <c r="N8" s="46"/>
      <c r="O8" s="46"/>
      <c r="P8" s="48" t="s">
        <v>42</v>
      </c>
      <c r="Q8" s="44">
        <v>3.5</v>
      </c>
      <c r="R8" s="46"/>
      <c r="S8" s="83"/>
      <c r="T8" s="83"/>
      <c r="U8" s="44"/>
      <c r="V8" s="48"/>
      <c r="W8" s="44"/>
      <c r="X8" s="44"/>
      <c r="Y8" s="48"/>
      <c r="Z8" s="48"/>
      <c r="AA8" s="44"/>
      <c r="AB8" s="44"/>
      <c r="AC8" s="44"/>
      <c r="AD8" s="44"/>
      <c r="AE8" s="48"/>
      <c r="AF8" s="44"/>
      <c r="AG8" s="44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52"/>
      <c r="BG8" s="52"/>
      <c r="BH8" s="52"/>
      <c r="BI8" s="52"/>
      <c r="BJ8" s="52"/>
      <c r="BK8" s="46"/>
      <c r="BL8" s="35">
        <f t="shared" si="3"/>
        <v>3.5</v>
      </c>
      <c r="BM8" s="35"/>
    </row>
    <row r="9" spans="1:65" ht="15" customHeight="1" x14ac:dyDescent="0.3">
      <c r="A9" s="101" t="s">
        <v>317</v>
      </c>
      <c r="B9" s="46" t="s">
        <v>44</v>
      </c>
      <c r="C9" s="46" t="s">
        <v>318</v>
      </c>
      <c r="D9" s="126">
        <v>2000</v>
      </c>
      <c r="E9" s="46" t="s">
        <v>319</v>
      </c>
      <c r="F9" s="46" t="s">
        <v>318</v>
      </c>
      <c r="G9" s="46" t="s">
        <v>319</v>
      </c>
      <c r="H9" s="46">
        <v>7.5</v>
      </c>
      <c r="I9" s="36">
        <f t="shared" si="0"/>
        <v>1.875</v>
      </c>
      <c r="J9" s="35">
        <f t="shared" si="1"/>
        <v>3.5</v>
      </c>
      <c r="K9" s="36">
        <f t="shared" si="2"/>
        <v>5.375</v>
      </c>
      <c r="L9" s="46"/>
      <c r="M9" s="52"/>
      <c r="N9" s="46"/>
      <c r="O9" s="46"/>
      <c r="P9" s="48" t="s">
        <v>42</v>
      </c>
      <c r="Q9" s="82">
        <v>3.5</v>
      </c>
      <c r="R9" s="46"/>
      <c r="S9" s="48"/>
      <c r="T9" s="82"/>
      <c r="U9" s="44"/>
      <c r="V9" s="48"/>
      <c r="W9" s="44"/>
      <c r="X9" s="44"/>
      <c r="Y9" s="48"/>
      <c r="Z9" s="82"/>
      <c r="AA9" s="44"/>
      <c r="AB9" s="44"/>
      <c r="AC9" s="44"/>
      <c r="AD9" s="44"/>
      <c r="AE9" s="48"/>
      <c r="AF9" s="44"/>
      <c r="AG9" s="44"/>
      <c r="AH9" s="46"/>
      <c r="AI9" s="81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52"/>
      <c r="BG9" s="52"/>
      <c r="BH9" s="52"/>
      <c r="BI9" s="52"/>
      <c r="BJ9" s="52"/>
      <c r="BK9" s="46"/>
      <c r="BL9" s="35">
        <f t="shared" si="3"/>
        <v>3.5</v>
      </c>
      <c r="BM9" s="35"/>
    </row>
    <row r="10" spans="1:65" ht="15" customHeight="1" x14ac:dyDescent="0.3">
      <c r="A10" s="101" t="s">
        <v>322</v>
      </c>
      <c r="B10" s="46" t="s">
        <v>44</v>
      </c>
      <c r="C10" s="95" t="s">
        <v>323</v>
      </c>
      <c r="D10" s="126">
        <v>1993</v>
      </c>
      <c r="E10" s="55" t="s">
        <v>324</v>
      </c>
      <c r="F10" s="55" t="s">
        <v>323</v>
      </c>
      <c r="G10" s="55" t="s">
        <v>324</v>
      </c>
      <c r="H10" s="46">
        <v>2.5</v>
      </c>
      <c r="I10" s="36">
        <f t="shared" si="0"/>
        <v>0.625</v>
      </c>
      <c r="J10" s="35">
        <f t="shared" si="1"/>
        <v>3.5</v>
      </c>
      <c r="K10" s="36">
        <f t="shared" si="2"/>
        <v>4.125</v>
      </c>
      <c r="L10" s="46"/>
      <c r="M10" s="52"/>
      <c r="N10" s="46"/>
      <c r="O10" s="46"/>
      <c r="P10" s="48" t="s">
        <v>42</v>
      </c>
      <c r="Q10" s="44">
        <v>3.5</v>
      </c>
      <c r="R10" s="46"/>
      <c r="S10" s="48"/>
      <c r="T10" s="44"/>
      <c r="U10" s="44"/>
      <c r="V10" s="48"/>
      <c r="W10" s="44"/>
      <c r="X10" s="44"/>
      <c r="Y10" s="48"/>
      <c r="Z10" s="48"/>
      <c r="AA10" s="44"/>
      <c r="AB10" s="44"/>
      <c r="AC10" s="44"/>
      <c r="AD10" s="44"/>
      <c r="AE10" s="48"/>
      <c r="AF10" s="48"/>
      <c r="AG10" s="44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52"/>
      <c r="BG10" s="52"/>
      <c r="BH10" s="52"/>
      <c r="BI10" s="52"/>
      <c r="BJ10" s="52"/>
      <c r="BK10" s="46"/>
      <c r="BL10" s="35">
        <f t="shared" si="3"/>
        <v>3.5</v>
      </c>
      <c r="BM10" s="35"/>
    </row>
    <row r="11" spans="1:65" ht="15" customHeight="1" x14ac:dyDescent="0.3">
      <c r="A11" s="101" t="s">
        <v>325</v>
      </c>
      <c r="B11" s="46" t="s">
        <v>44</v>
      </c>
      <c r="C11" s="46" t="s">
        <v>326</v>
      </c>
      <c r="D11" s="126">
        <v>2010</v>
      </c>
      <c r="E11" s="46" t="s">
        <v>327</v>
      </c>
      <c r="F11" s="46" t="s">
        <v>326</v>
      </c>
      <c r="G11" s="46"/>
      <c r="H11" s="46">
        <v>5</v>
      </c>
      <c r="I11" s="36">
        <f t="shared" si="0"/>
        <v>1.25</v>
      </c>
      <c r="J11" s="35">
        <f t="shared" si="1"/>
        <v>3.5</v>
      </c>
      <c r="K11" s="36">
        <f t="shared" si="2"/>
        <v>4.75</v>
      </c>
      <c r="L11" s="46"/>
      <c r="M11" s="52"/>
      <c r="N11" s="46"/>
      <c r="O11" s="46"/>
      <c r="P11" s="48" t="s">
        <v>42</v>
      </c>
      <c r="Q11" s="44">
        <v>3.5</v>
      </c>
      <c r="R11" s="46"/>
      <c r="S11" s="48"/>
      <c r="T11" s="44"/>
      <c r="U11" s="44"/>
      <c r="V11" s="48"/>
      <c r="W11" s="44"/>
      <c r="X11" s="44"/>
      <c r="Y11" s="48"/>
      <c r="Z11" s="80"/>
      <c r="AA11" s="44"/>
      <c r="AB11" s="44"/>
      <c r="AC11" s="44"/>
      <c r="AD11" s="44"/>
      <c r="AE11" s="48"/>
      <c r="AF11" s="44"/>
      <c r="AG11" s="44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52"/>
      <c r="BG11" s="52"/>
      <c r="BH11" s="52"/>
      <c r="BI11" s="52"/>
      <c r="BJ11" s="52"/>
      <c r="BK11" s="46"/>
      <c r="BL11" s="35">
        <f t="shared" si="3"/>
        <v>3.5</v>
      </c>
      <c r="BM11" s="35"/>
    </row>
    <row r="12" spans="1:65" ht="15" customHeight="1" x14ac:dyDescent="0.3">
      <c r="A12" s="102" t="s">
        <v>328</v>
      </c>
      <c r="B12" s="46" t="s">
        <v>44</v>
      </c>
      <c r="C12" s="46" t="s">
        <v>330</v>
      </c>
      <c r="D12" s="126">
        <v>2002</v>
      </c>
      <c r="E12" s="46" t="s">
        <v>331</v>
      </c>
      <c r="F12" s="46" t="s">
        <v>349</v>
      </c>
      <c r="G12" s="46" t="s">
        <v>331</v>
      </c>
      <c r="H12" s="46">
        <v>20</v>
      </c>
      <c r="I12" s="36">
        <f t="shared" si="0"/>
        <v>5</v>
      </c>
      <c r="J12" s="35">
        <f t="shared" si="1"/>
        <v>19.5</v>
      </c>
      <c r="K12" s="36">
        <f t="shared" si="2"/>
        <v>24.5</v>
      </c>
      <c r="L12" s="46"/>
      <c r="M12" s="48" t="s">
        <v>42</v>
      </c>
      <c r="N12" s="44">
        <v>3.5</v>
      </c>
      <c r="O12" s="44"/>
      <c r="P12" s="48"/>
      <c r="Q12" s="82"/>
      <c r="R12" s="48"/>
      <c r="S12" s="48" t="s">
        <v>42</v>
      </c>
      <c r="T12" s="82">
        <v>3.5</v>
      </c>
      <c r="U12" s="48"/>
      <c r="V12" s="48"/>
      <c r="W12" s="44"/>
      <c r="X12" s="48"/>
      <c r="Y12" s="48"/>
      <c r="Z12" s="82"/>
      <c r="AA12" s="48"/>
      <c r="AB12" s="48" t="s">
        <v>42</v>
      </c>
      <c r="AC12" s="48">
        <v>5</v>
      </c>
      <c r="AD12" s="48"/>
      <c r="AE12" s="48"/>
      <c r="AF12" s="44"/>
      <c r="AG12" s="48"/>
      <c r="AH12" s="48" t="s">
        <v>42</v>
      </c>
      <c r="AI12" s="82">
        <v>7.5</v>
      </c>
      <c r="AJ12" s="48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52"/>
      <c r="BG12" s="52"/>
      <c r="BH12" s="52"/>
      <c r="BI12" s="52"/>
      <c r="BJ12" s="52"/>
      <c r="BK12" s="46"/>
      <c r="BL12" s="35">
        <f t="shared" si="3"/>
        <v>19.5</v>
      </c>
      <c r="BM12" s="35"/>
    </row>
    <row r="13" spans="1:65" ht="15" customHeight="1" x14ac:dyDescent="0.3">
      <c r="A13" s="44" t="s">
        <v>328</v>
      </c>
      <c r="B13" s="46" t="s">
        <v>44</v>
      </c>
      <c r="C13" s="46" t="s">
        <v>329</v>
      </c>
      <c r="D13" s="126">
        <v>2000</v>
      </c>
      <c r="E13" s="46" t="s">
        <v>316</v>
      </c>
      <c r="F13" s="46" t="s">
        <v>329</v>
      </c>
      <c r="G13" s="46" t="s">
        <v>316</v>
      </c>
      <c r="H13" s="46">
        <v>22.5</v>
      </c>
      <c r="I13" s="36">
        <f t="shared" si="0"/>
        <v>5.625</v>
      </c>
      <c r="J13" s="35">
        <f t="shared" si="1"/>
        <v>6.5</v>
      </c>
      <c r="K13" s="36">
        <f t="shared" si="2"/>
        <v>12.125</v>
      </c>
      <c r="L13" s="46"/>
      <c r="M13" s="48"/>
      <c r="N13" s="44"/>
      <c r="O13" s="44"/>
      <c r="P13" s="48" t="s">
        <v>42</v>
      </c>
      <c r="Q13" s="82">
        <v>3.5</v>
      </c>
      <c r="R13" s="48"/>
      <c r="S13" s="48" t="s">
        <v>49</v>
      </c>
      <c r="T13" s="82">
        <v>3</v>
      </c>
      <c r="U13" s="48"/>
      <c r="V13" s="48"/>
      <c r="W13" s="44"/>
      <c r="X13" s="48"/>
      <c r="Y13" s="48"/>
      <c r="Z13" s="82"/>
      <c r="AA13" s="48"/>
      <c r="AB13" s="48"/>
      <c r="AC13" s="48"/>
      <c r="AD13" s="48"/>
      <c r="AE13" s="48"/>
      <c r="AF13" s="44"/>
      <c r="AG13" s="48"/>
      <c r="AH13" s="48"/>
      <c r="AI13" s="82"/>
      <c r="AJ13" s="48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52"/>
      <c r="BG13" s="52"/>
      <c r="BH13" s="52"/>
      <c r="BI13" s="52"/>
      <c r="BJ13" s="52"/>
      <c r="BK13" s="46"/>
      <c r="BL13" s="35">
        <f t="shared" si="3"/>
        <v>6.5</v>
      </c>
      <c r="BM13" s="35"/>
    </row>
    <row r="14" spans="1:65" ht="15.6" x14ac:dyDescent="0.3">
      <c r="A14" s="44" t="s">
        <v>328</v>
      </c>
      <c r="B14" s="46" t="s">
        <v>44</v>
      </c>
      <c r="C14" s="46" t="s">
        <v>332</v>
      </c>
      <c r="D14" s="126">
        <v>2005</v>
      </c>
      <c r="E14" s="46" t="s">
        <v>331</v>
      </c>
      <c r="F14" s="46" t="s">
        <v>332</v>
      </c>
      <c r="G14" s="46" t="s">
        <v>331</v>
      </c>
      <c r="H14" s="46">
        <v>11</v>
      </c>
      <c r="I14" s="36">
        <f t="shared" si="0"/>
        <v>2.75</v>
      </c>
      <c r="J14" s="35">
        <f t="shared" si="1"/>
        <v>0</v>
      </c>
      <c r="K14" s="36">
        <f t="shared" si="2"/>
        <v>2.75</v>
      </c>
      <c r="L14" s="46"/>
      <c r="M14" s="52"/>
      <c r="N14" s="46"/>
      <c r="O14" s="46"/>
      <c r="P14" s="48"/>
      <c r="Q14" s="82"/>
      <c r="R14" s="46"/>
      <c r="S14" s="48"/>
      <c r="T14" s="82"/>
      <c r="U14" s="44"/>
      <c r="V14" s="48"/>
      <c r="W14" s="44"/>
      <c r="X14" s="44"/>
      <c r="Y14" s="48"/>
      <c r="Z14" s="82"/>
      <c r="AA14" s="44"/>
      <c r="AB14" s="44"/>
      <c r="AC14" s="44"/>
      <c r="AD14" s="44"/>
      <c r="AE14" s="48"/>
      <c r="AF14" s="44"/>
      <c r="AG14" s="44"/>
      <c r="AH14" s="46"/>
      <c r="AI14" s="81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52"/>
      <c r="BG14" s="52"/>
      <c r="BH14" s="52"/>
      <c r="BI14" s="52"/>
      <c r="BJ14" s="52"/>
      <c r="BK14" s="46"/>
      <c r="BL14" s="35">
        <f t="shared" si="3"/>
        <v>0</v>
      </c>
      <c r="BM14" s="35"/>
    </row>
    <row r="15" spans="1:65" ht="15.6" x14ac:dyDescent="0.3">
      <c r="A15" s="44" t="s">
        <v>333</v>
      </c>
      <c r="B15" s="45" t="s">
        <v>73</v>
      </c>
      <c r="C15" s="46" t="s">
        <v>334</v>
      </c>
      <c r="D15" s="126">
        <v>2000</v>
      </c>
      <c r="E15" s="46" t="s">
        <v>321</v>
      </c>
      <c r="F15" s="46" t="s">
        <v>334</v>
      </c>
      <c r="G15" s="46" t="s">
        <v>321</v>
      </c>
      <c r="H15" s="46">
        <v>20.5</v>
      </c>
      <c r="I15" s="36">
        <f t="shared" si="0"/>
        <v>5.125</v>
      </c>
      <c r="J15" s="35">
        <f t="shared" si="1"/>
        <v>11</v>
      </c>
      <c r="K15" s="36">
        <f t="shared" si="2"/>
        <v>16.125</v>
      </c>
      <c r="L15" s="46"/>
      <c r="M15" s="48"/>
      <c r="N15" s="44"/>
      <c r="O15" s="44"/>
      <c r="P15" s="48"/>
      <c r="Q15" s="82"/>
      <c r="R15" s="48"/>
      <c r="S15" s="48" t="s">
        <v>42</v>
      </c>
      <c r="T15" s="82">
        <v>3.5</v>
      </c>
      <c r="U15" s="48"/>
      <c r="V15" s="48"/>
      <c r="W15" s="44"/>
      <c r="X15" s="48"/>
      <c r="Y15" s="48"/>
      <c r="Z15" s="82"/>
      <c r="AA15" s="48"/>
      <c r="AB15" s="48"/>
      <c r="AC15" s="48"/>
      <c r="AD15" s="48"/>
      <c r="AE15" s="48"/>
      <c r="AF15" s="44"/>
      <c r="AG15" s="48"/>
      <c r="AH15" s="48" t="s">
        <v>42</v>
      </c>
      <c r="AI15" s="82">
        <v>7.5</v>
      </c>
      <c r="AJ15" s="48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52"/>
      <c r="BG15" s="52"/>
      <c r="BH15" s="52"/>
      <c r="BI15" s="52"/>
      <c r="BJ15" s="52"/>
      <c r="BK15" s="46"/>
      <c r="BL15" s="35">
        <f t="shared" si="3"/>
        <v>11</v>
      </c>
      <c r="BM15" s="35"/>
    </row>
    <row r="16" spans="1:65" ht="15.6" x14ac:dyDescent="0.3">
      <c r="A16" s="46" t="s">
        <v>335</v>
      </c>
      <c r="B16" s="45" t="s">
        <v>34</v>
      </c>
      <c r="C16" s="46" t="s">
        <v>336</v>
      </c>
      <c r="D16" s="126">
        <v>2002</v>
      </c>
      <c r="E16" s="55" t="s">
        <v>337</v>
      </c>
      <c r="F16" s="55" t="s">
        <v>336</v>
      </c>
      <c r="G16" s="55" t="s">
        <v>324</v>
      </c>
      <c r="H16" s="46">
        <v>12.5</v>
      </c>
      <c r="I16" s="36">
        <f t="shared" si="0"/>
        <v>3.125</v>
      </c>
      <c r="J16" s="35">
        <f t="shared" si="1"/>
        <v>3.5</v>
      </c>
      <c r="K16" s="36">
        <f t="shared" si="2"/>
        <v>6.625</v>
      </c>
      <c r="L16" s="46"/>
      <c r="M16" s="52"/>
      <c r="N16" s="46"/>
      <c r="O16" s="46"/>
      <c r="P16" s="48"/>
      <c r="Q16" s="82"/>
      <c r="R16" s="46"/>
      <c r="S16" s="48" t="s">
        <v>42</v>
      </c>
      <c r="T16" s="82">
        <v>3.5</v>
      </c>
      <c r="U16" s="44"/>
      <c r="V16" s="48"/>
      <c r="W16" s="44"/>
      <c r="X16" s="44"/>
      <c r="Y16" s="48"/>
      <c r="Z16" s="82"/>
      <c r="AA16" s="44"/>
      <c r="AB16" s="44"/>
      <c r="AC16" s="44"/>
      <c r="AD16" s="44"/>
      <c r="AE16" s="48"/>
      <c r="AF16" s="44"/>
      <c r="AG16" s="44"/>
      <c r="AH16" s="46"/>
      <c r="AI16" s="81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52"/>
      <c r="BG16" s="52"/>
      <c r="BH16" s="52"/>
      <c r="BI16" s="52"/>
      <c r="BJ16" s="52"/>
      <c r="BK16" s="46"/>
      <c r="BL16" s="35">
        <f t="shared" si="3"/>
        <v>3.5</v>
      </c>
      <c r="BM16" s="35"/>
    </row>
    <row r="17" spans="1:65" ht="15.6" x14ac:dyDescent="0.3">
      <c r="A17" s="100" t="s">
        <v>335</v>
      </c>
      <c r="B17" s="46" t="s">
        <v>44</v>
      </c>
      <c r="C17" s="46" t="s">
        <v>338</v>
      </c>
      <c r="D17" s="126">
        <v>2006</v>
      </c>
      <c r="E17" s="46" t="s">
        <v>316</v>
      </c>
      <c r="F17" s="46" t="s">
        <v>338</v>
      </c>
      <c r="G17" s="46" t="s">
        <v>316</v>
      </c>
      <c r="H17" s="46">
        <v>25.5</v>
      </c>
      <c r="I17" s="99">
        <f>H17/4/2</f>
        <v>3.1875</v>
      </c>
      <c r="J17" s="35">
        <f t="shared" si="1"/>
        <v>22.5</v>
      </c>
      <c r="K17" s="36">
        <f t="shared" si="2"/>
        <v>25.6875</v>
      </c>
      <c r="L17" s="100" t="s">
        <v>358</v>
      </c>
      <c r="M17" s="48" t="s">
        <v>42</v>
      </c>
      <c r="N17" s="44">
        <v>3.5</v>
      </c>
      <c r="O17" s="44"/>
      <c r="P17" s="48"/>
      <c r="Q17" s="82"/>
      <c r="R17" s="48"/>
      <c r="S17" s="48"/>
      <c r="T17" s="82"/>
      <c r="U17" s="84"/>
      <c r="V17" s="48"/>
      <c r="W17" s="44"/>
      <c r="X17" s="84"/>
      <c r="Y17" s="84"/>
      <c r="Z17" s="85"/>
      <c r="AA17" s="48"/>
      <c r="AB17" s="48" t="s">
        <v>42</v>
      </c>
      <c r="AC17" s="48">
        <v>10</v>
      </c>
      <c r="AD17" s="48"/>
      <c r="AE17" s="48"/>
      <c r="AF17" s="44"/>
      <c r="AG17" s="48"/>
      <c r="AH17" s="48" t="s">
        <v>49</v>
      </c>
      <c r="AI17" s="82">
        <v>9</v>
      </c>
      <c r="AJ17" s="48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52"/>
      <c r="BG17" s="52"/>
      <c r="BH17" s="52"/>
      <c r="BI17" s="52"/>
      <c r="BJ17" s="52"/>
      <c r="BK17" s="46"/>
      <c r="BL17" s="35">
        <f t="shared" si="3"/>
        <v>22.5</v>
      </c>
      <c r="BM17" s="35"/>
    </row>
    <row r="18" spans="1:65" ht="15.6" x14ac:dyDescent="0.3">
      <c r="A18" s="102" t="s">
        <v>363</v>
      </c>
      <c r="B18" s="46" t="s">
        <v>39</v>
      </c>
      <c r="C18" s="46" t="s">
        <v>339</v>
      </c>
      <c r="D18" s="126">
        <v>1977</v>
      </c>
      <c r="E18" s="86" t="s">
        <v>313</v>
      </c>
      <c r="F18" s="92" t="s">
        <v>339</v>
      </c>
      <c r="G18" s="92" t="s">
        <v>350</v>
      </c>
      <c r="H18" s="46">
        <v>33</v>
      </c>
      <c r="I18" s="36">
        <f t="shared" si="0"/>
        <v>8.25</v>
      </c>
      <c r="J18" s="35">
        <f t="shared" si="1"/>
        <v>25.5</v>
      </c>
      <c r="K18" s="36">
        <f t="shared" si="2"/>
        <v>33.75</v>
      </c>
      <c r="L18" s="46"/>
      <c r="M18" s="48" t="s">
        <v>42</v>
      </c>
      <c r="N18" s="44">
        <v>3.5</v>
      </c>
      <c r="O18" s="44"/>
      <c r="P18" s="48" t="s">
        <v>42</v>
      </c>
      <c r="Q18" s="82">
        <v>3.5</v>
      </c>
      <c r="R18" s="48"/>
      <c r="S18" s="48" t="s">
        <v>42</v>
      </c>
      <c r="T18" s="82">
        <v>3.5</v>
      </c>
      <c r="U18" s="84"/>
      <c r="V18" s="48"/>
      <c r="W18" s="44"/>
      <c r="X18" s="84"/>
      <c r="Y18" s="84"/>
      <c r="Z18" s="85"/>
      <c r="AA18" s="48"/>
      <c r="AB18" s="48"/>
      <c r="AC18" s="48"/>
      <c r="AD18" s="48"/>
      <c r="AE18" s="48"/>
      <c r="AF18" s="44"/>
      <c r="AG18" s="48"/>
      <c r="AH18" s="48" t="s">
        <v>42</v>
      </c>
      <c r="AI18" s="82">
        <v>15</v>
      </c>
      <c r="AJ18" s="48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52"/>
      <c r="BG18" s="52"/>
      <c r="BH18" s="52"/>
      <c r="BI18" s="52"/>
      <c r="BJ18" s="52"/>
      <c r="BK18" s="46"/>
      <c r="BL18" s="35">
        <f t="shared" si="3"/>
        <v>25.5</v>
      </c>
      <c r="BM18" s="35"/>
    </row>
    <row r="19" spans="1:65" ht="15.6" x14ac:dyDescent="0.3">
      <c r="A19" s="101" t="s">
        <v>361</v>
      </c>
      <c r="B19" s="46" t="s">
        <v>44</v>
      </c>
      <c r="C19" s="46" t="s">
        <v>340</v>
      </c>
      <c r="D19" s="126">
        <v>1992</v>
      </c>
      <c r="E19" s="55" t="s">
        <v>324</v>
      </c>
      <c r="F19" s="55" t="s">
        <v>351</v>
      </c>
      <c r="G19" s="55" t="s">
        <v>324</v>
      </c>
      <c r="H19" s="46">
        <v>17.5</v>
      </c>
      <c r="I19" s="36">
        <f t="shared" si="0"/>
        <v>4.375</v>
      </c>
      <c r="J19" s="35">
        <f t="shared" si="1"/>
        <v>28</v>
      </c>
      <c r="K19" s="36">
        <f t="shared" si="2"/>
        <v>32.375</v>
      </c>
      <c r="L19" s="46"/>
      <c r="M19" s="48" t="s">
        <v>42</v>
      </c>
      <c r="N19" s="44">
        <v>3.5</v>
      </c>
      <c r="O19" s="44"/>
      <c r="P19" s="48" t="s">
        <v>42</v>
      </c>
      <c r="Q19" s="82">
        <v>3.5</v>
      </c>
      <c r="R19" s="48"/>
      <c r="S19" s="48" t="s">
        <v>42</v>
      </c>
      <c r="T19" s="82">
        <v>3.5</v>
      </c>
      <c r="U19" s="48"/>
      <c r="V19" s="48"/>
      <c r="W19" s="44"/>
      <c r="X19" s="48"/>
      <c r="Y19" s="48"/>
      <c r="Z19" s="82"/>
      <c r="AA19" s="48"/>
      <c r="AB19" s="48" t="s">
        <v>42</v>
      </c>
      <c r="AC19" s="48">
        <v>10</v>
      </c>
      <c r="AD19" s="48"/>
      <c r="AE19" s="48"/>
      <c r="AF19" s="44"/>
      <c r="AG19" s="48"/>
      <c r="AH19" s="48" t="s">
        <v>42</v>
      </c>
      <c r="AI19" s="82">
        <v>7.5</v>
      </c>
      <c r="AJ19" s="48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52"/>
      <c r="BG19" s="52"/>
      <c r="BH19" s="52"/>
      <c r="BI19" s="52"/>
      <c r="BJ19" s="52"/>
      <c r="BK19" s="46"/>
      <c r="BL19" s="35">
        <f t="shared" si="3"/>
        <v>28</v>
      </c>
      <c r="BM19" s="35"/>
    </row>
    <row r="20" spans="1:65" ht="15.6" x14ac:dyDescent="0.3">
      <c r="A20" s="100" t="s">
        <v>341</v>
      </c>
      <c r="B20" s="45" t="s">
        <v>34</v>
      </c>
      <c r="C20" s="46" t="s">
        <v>342</v>
      </c>
      <c r="D20" s="126">
        <v>2009</v>
      </c>
      <c r="E20" s="46" t="s">
        <v>327</v>
      </c>
      <c r="F20" s="46" t="s">
        <v>342</v>
      </c>
      <c r="G20" s="46" t="s">
        <v>353</v>
      </c>
      <c r="H20" s="46">
        <v>22.5</v>
      </c>
      <c r="I20" s="99">
        <f>H20/4/2</f>
        <v>2.8125</v>
      </c>
      <c r="J20" s="35">
        <f t="shared" si="1"/>
        <v>24</v>
      </c>
      <c r="K20" s="36">
        <f t="shared" si="2"/>
        <v>26.8125</v>
      </c>
      <c r="L20" s="100" t="s">
        <v>359</v>
      </c>
      <c r="M20" s="52" t="s">
        <v>42</v>
      </c>
      <c r="N20" s="46">
        <v>3.5</v>
      </c>
      <c r="O20" s="46"/>
      <c r="P20" s="48" t="s">
        <v>42</v>
      </c>
      <c r="Q20" s="82">
        <v>3.5</v>
      </c>
      <c r="R20" s="46"/>
      <c r="S20" s="48"/>
      <c r="T20" s="82"/>
      <c r="U20" s="54"/>
      <c r="V20" s="48" t="s">
        <v>42</v>
      </c>
      <c r="W20" s="44">
        <v>5</v>
      </c>
      <c r="X20" s="54"/>
      <c r="Y20" s="84"/>
      <c r="Z20" s="85"/>
      <c r="AA20" s="54"/>
      <c r="AB20" s="54"/>
      <c r="AC20" s="54"/>
      <c r="AD20" s="54"/>
      <c r="AE20" s="48"/>
      <c r="AF20" s="44"/>
      <c r="AG20" s="44"/>
      <c r="AH20" s="52" t="s">
        <v>47</v>
      </c>
      <c r="AI20" s="81">
        <v>12</v>
      </c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52"/>
      <c r="BG20" s="52"/>
      <c r="BH20" s="52"/>
      <c r="BI20" s="52"/>
      <c r="BJ20" s="52"/>
      <c r="BK20" s="46"/>
      <c r="BL20" s="35">
        <f t="shared" si="3"/>
        <v>24</v>
      </c>
      <c r="BM20" s="35"/>
    </row>
    <row r="21" spans="1:65" ht="15.6" x14ac:dyDescent="0.3">
      <c r="A21" s="101" t="s">
        <v>362</v>
      </c>
      <c r="B21" s="45" t="s">
        <v>73</v>
      </c>
      <c r="C21" s="46" t="s">
        <v>344</v>
      </c>
      <c r="D21" s="126">
        <v>1982</v>
      </c>
      <c r="E21" s="55" t="s">
        <v>343</v>
      </c>
      <c r="F21" s="55" t="s">
        <v>352</v>
      </c>
      <c r="G21" s="55" t="s">
        <v>327</v>
      </c>
      <c r="H21" s="46">
        <v>2.5</v>
      </c>
      <c r="I21" s="36">
        <f t="shared" si="0"/>
        <v>0.625</v>
      </c>
      <c r="J21" s="35">
        <f t="shared" si="1"/>
        <v>0</v>
      </c>
      <c r="K21" s="36">
        <f t="shared" si="2"/>
        <v>0.625</v>
      </c>
      <c r="L21" s="46"/>
      <c r="M21" s="52"/>
      <c r="N21" s="46"/>
      <c r="O21" s="46"/>
      <c r="P21" s="48"/>
      <c r="Q21" s="48"/>
      <c r="R21" s="46"/>
      <c r="S21" s="48"/>
      <c r="T21" s="44"/>
      <c r="U21" s="44"/>
      <c r="V21" s="48"/>
      <c r="W21" s="44"/>
      <c r="X21" s="44"/>
      <c r="Y21" s="48"/>
      <c r="Z21" s="48"/>
      <c r="AA21" s="44"/>
      <c r="AB21" s="44"/>
      <c r="AC21" s="44"/>
      <c r="AD21" s="44"/>
      <c r="AE21" s="48"/>
      <c r="AF21" s="44"/>
      <c r="AG21" s="44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52"/>
      <c r="BG21" s="52"/>
      <c r="BH21" s="52"/>
      <c r="BI21" s="52"/>
      <c r="BJ21" s="52"/>
      <c r="BK21" s="46"/>
      <c r="BL21" s="35">
        <f t="shared" si="3"/>
        <v>0</v>
      </c>
      <c r="BM21" s="35"/>
    </row>
    <row r="22" spans="1:65" ht="15.75" customHeight="1" x14ac:dyDescent="0.3">
      <c r="A22" s="46" t="s">
        <v>345</v>
      </c>
      <c r="B22" s="45" t="s">
        <v>105</v>
      </c>
      <c r="C22" s="46" t="s">
        <v>346</v>
      </c>
      <c r="D22" s="126">
        <v>2012</v>
      </c>
      <c r="E22" s="46" t="s">
        <v>321</v>
      </c>
      <c r="F22" s="46" t="s">
        <v>354</v>
      </c>
      <c r="G22" s="46" t="s">
        <v>327</v>
      </c>
      <c r="H22" s="46">
        <v>10</v>
      </c>
      <c r="I22" s="36">
        <f t="shared" si="0"/>
        <v>2.5</v>
      </c>
      <c r="J22" s="35">
        <f t="shared" si="1"/>
        <v>10.5</v>
      </c>
      <c r="K22" s="36">
        <f t="shared" si="2"/>
        <v>13</v>
      </c>
      <c r="L22" s="46"/>
      <c r="M22" s="52" t="s">
        <v>42</v>
      </c>
      <c r="N22" s="46">
        <v>3.5</v>
      </c>
      <c r="O22" s="46"/>
      <c r="P22" s="48" t="s">
        <v>42</v>
      </c>
      <c r="Q22" s="82">
        <v>3.5</v>
      </c>
      <c r="R22" s="46"/>
      <c r="S22" s="83" t="s">
        <v>42</v>
      </c>
      <c r="T22" s="80">
        <v>3.5</v>
      </c>
      <c r="U22" s="44"/>
      <c r="V22" s="48"/>
      <c r="W22" s="44"/>
      <c r="X22" s="44"/>
      <c r="Y22" s="48"/>
      <c r="Z22" s="82"/>
      <c r="AA22" s="44"/>
      <c r="AB22" s="44"/>
      <c r="AC22" s="44"/>
      <c r="AD22" s="44"/>
      <c r="AE22" s="48"/>
      <c r="AF22" s="44"/>
      <c r="AG22" s="44"/>
      <c r="AH22" s="46"/>
      <c r="AI22" s="81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52"/>
      <c r="BG22" s="52"/>
      <c r="BH22" s="52"/>
      <c r="BI22" s="52"/>
      <c r="BJ22" s="52"/>
      <c r="BK22" s="46"/>
      <c r="BL22" s="35">
        <f t="shared" si="3"/>
        <v>10.5</v>
      </c>
      <c r="BM22" s="35"/>
    </row>
    <row r="23" spans="1:65" ht="15.75" customHeight="1" x14ac:dyDescent="0.3">
      <c r="A23" s="100" t="s">
        <v>360</v>
      </c>
      <c r="B23" s="45" t="s">
        <v>34</v>
      </c>
      <c r="C23" s="46" t="s">
        <v>347</v>
      </c>
      <c r="D23" s="126">
        <v>2009</v>
      </c>
      <c r="E23" s="46" t="s">
        <v>331</v>
      </c>
      <c r="F23" s="46" t="s">
        <v>347</v>
      </c>
      <c r="G23" s="46" t="s">
        <v>316</v>
      </c>
      <c r="H23" s="46">
        <v>7.5</v>
      </c>
      <c r="I23" s="99">
        <f>H23/4/2</f>
        <v>0.9375</v>
      </c>
      <c r="J23" s="35">
        <f t="shared" si="1"/>
        <v>23</v>
      </c>
      <c r="K23" s="36">
        <f t="shared" si="2"/>
        <v>23.9375</v>
      </c>
      <c r="L23" s="100" t="s">
        <v>359</v>
      </c>
      <c r="M23" s="52" t="s">
        <v>42</v>
      </c>
      <c r="N23" s="46">
        <v>3.5</v>
      </c>
      <c r="O23" s="46"/>
      <c r="P23" s="48" t="s">
        <v>42</v>
      </c>
      <c r="Q23" s="44">
        <v>3.5</v>
      </c>
      <c r="R23" s="46"/>
      <c r="S23" s="87" t="s">
        <v>42</v>
      </c>
      <c r="T23" s="82">
        <v>3.5</v>
      </c>
      <c r="U23" s="44"/>
      <c r="V23" s="48" t="s">
        <v>42</v>
      </c>
      <c r="W23" s="44">
        <v>5</v>
      </c>
      <c r="X23" s="44"/>
      <c r="Y23" s="83"/>
      <c r="Z23" s="80"/>
      <c r="AA23" s="44"/>
      <c r="AB23" s="44"/>
      <c r="AC23" s="44"/>
      <c r="AD23" s="44"/>
      <c r="AE23" s="48"/>
      <c r="AF23" s="44"/>
      <c r="AG23" s="44"/>
      <c r="AH23" s="52" t="s">
        <v>42</v>
      </c>
      <c r="AI23" s="81">
        <v>7.5</v>
      </c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52"/>
      <c r="BG23" s="52"/>
      <c r="BH23" s="52"/>
      <c r="BI23" s="52"/>
      <c r="BJ23" s="52"/>
      <c r="BK23" s="46"/>
      <c r="BL23" s="35">
        <f t="shared" si="3"/>
        <v>23</v>
      </c>
      <c r="BM23" s="35"/>
    </row>
    <row r="24" spans="1:65" ht="15.75" customHeight="1" x14ac:dyDescent="0.3">
      <c r="V24" s="64"/>
      <c r="Y24" s="64"/>
      <c r="Z24" s="64"/>
      <c r="BF24" s="64"/>
      <c r="BG24" s="64"/>
      <c r="BH24" s="64"/>
      <c r="BI24" s="64"/>
      <c r="BJ24" s="64"/>
    </row>
    <row r="25" spans="1:65" ht="15.75" customHeight="1" x14ac:dyDescent="0.3">
      <c r="Y25" s="64"/>
      <c r="Z25" s="64"/>
      <c r="BF25" s="64"/>
      <c r="BG25" s="64"/>
      <c r="BH25" s="64"/>
      <c r="BI25" s="64"/>
      <c r="BJ25" s="64"/>
    </row>
    <row r="26" spans="1:65" ht="15.75" customHeight="1" x14ac:dyDescent="0.3">
      <c r="Y26" s="64"/>
      <c r="Z26" s="64"/>
      <c r="BF26" s="64"/>
      <c r="BG26" s="64"/>
      <c r="BH26" s="64"/>
      <c r="BI26" s="64"/>
      <c r="BJ26" s="64"/>
    </row>
    <row r="27" spans="1:65" ht="15.75" customHeight="1" x14ac:dyDescent="0.3">
      <c r="Y27" s="64"/>
      <c r="Z27" s="64"/>
      <c r="BF27" s="64"/>
      <c r="BG27" s="64"/>
      <c r="BH27" s="64"/>
      <c r="BI27" s="64"/>
      <c r="BJ27" s="64"/>
    </row>
    <row r="28" spans="1:65" ht="15.75" customHeight="1" x14ac:dyDescent="0.3">
      <c r="A28" s="60" t="s">
        <v>286</v>
      </c>
      <c r="B28" s="61" t="s">
        <v>287</v>
      </c>
      <c r="C28" s="62" t="s">
        <v>288</v>
      </c>
      <c r="D28" s="61" t="s">
        <v>289</v>
      </c>
      <c r="E28" s="61" t="s">
        <v>290</v>
      </c>
      <c r="F28" s="61"/>
      <c r="G28" s="61"/>
      <c r="H28" s="61"/>
      <c r="I28" s="61"/>
      <c r="J28" s="61"/>
      <c r="K28" s="61"/>
      <c r="L28" s="61" t="s">
        <v>291</v>
      </c>
      <c r="M28" s="61" t="s">
        <v>292</v>
      </c>
      <c r="N28" s="61" t="s">
        <v>293</v>
      </c>
      <c r="O28" s="61" t="s">
        <v>294</v>
      </c>
      <c r="P28" s="61" t="s">
        <v>295</v>
      </c>
      <c r="Q28" s="61" t="s">
        <v>296</v>
      </c>
      <c r="Y28" s="64"/>
      <c r="Z28" s="64"/>
      <c r="BF28" s="64"/>
      <c r="BG28" s="64"/>
      <c r="BH28" s="64"/>
      <c r="BI28" s="64"/>
      <c r="BJ28" s="64"/>
    </row>
    <row r="29" spans="1:65" ht="15.75" customHeight="1" x14ac:dyDescent="0.3">
      <c r="A29" s="60" t="s">
        <v>297</v>
      </c>
      <c r="B29" s="52">
        <v>60</v>
      </c>
      <c r="C29" s="63">
        <v>55</v>
      </c>
      <c r="D29" s="63">
        <v>50</v>
      </c>
      <c r="E29" s="52">
        <v>45</v>
      </c>
      <c r="F29" s="52"/>
      <c r="G29" s="52"/>
      <c r="H29" s="52"/>
      <c r="I29" s="52"/>
      <c r="J29" s="52"/>
      <c r="K29" s="52"/>
      <c r="L29" s="52">
        <v>40</v>
      </c>
      <c r="M29" s="52">
        <v>30</v>
      </c>
      <c r="N29" s="52">
        <v>20</v>
      </c>
      <c r="O29" s="52">
        <v>10</v>
      </c>
      <c r="P29" s="52">
        <v>6</v>
      </c>
      <c r="Q29" s="52">
        <v>7</v>
      </c>
      <c r="Y29" s="64"/>
      <c r="Z29" s="64"/>
      <c r="BF29" s="64"/>
      <c r="BG29" s="64"/>
      <c r="BH29" s="64"/>
      <c r="BI29" s="64"/>
      <c r="BJ29" s="64"/>
    </row>
    <row r="30" spans="1:65" ht="15.75" customHeight="1" x14ac:dyDescent="0.3">
      <c r="A30" s="60" t="s">
        <v>298</v>
      </c>
      <c r="B30" s="52">
        <v>40</v>
      </c>
      <c r="C30" s="63">
        <v>35</v>
      </c>
      <c r="D30" s="63">
        <v>30</v>
      </c>
      <c r="E30" s="52">
        <v>25</v>
      </c>
      <c r="F30" s="52"/>
      <c r="G30" s="52"/>
      <c r="H30" s="52"/>
      <c r="I30" s="52"/>
      <c r="J30" s="52"/>
      <c r="K30" s="52"/>
      <c r="L30" s="52">
        <v>20</v>
      </c>
      <c r="M30" s="52">
        <v>15</v>
      </c>
      <c r="N30" s="52">
        <v>10</v>
      </c>
      <c r="O30" s="52">
        <v>5</v>
      </c>
      <c r="P30" s="52">
        <v>4</v>
      </c>
      <c r="Q30" s="52">
        <v>5</v>
      </c>
      <c r="Y30" s="64"/>
      <c r="Z30" s="64"/>
      <c r="BF30" s="64"/>
      <c r="BG30" s="64"/>
      <c r="BH30" s="64"/>
      <c r="BI30" s="64"/>
      <c r="BJ30" s="64"/>
    </row>
    <row r="31" spans="1:65" ht="15.75" customHeight="1" x14ac:dyDescent="0.3">
      <c r="A31" s="60" t="s">
        <v>299</v>
      </c>
      <c r="B31" s="63">
        <v>25</v>
      </c>
      <c r="C31" s="52">
        <v>20</v>
      </c>
      <c r="D31" s="52">
        <v>15</v>
      </c>
      <c r="E31" s="52">
        <v>10</v>
      </c>
      <c r="F31" s="52"/>
      <c r="G31" s="52"/>
      <c r="H31" s="52"/>
      <c r="I31" s="52"/>
      <c r="J31" s="52"/>
      <c r="K31" s="52"/>
      <c r="L31" s="52">
        <v>5</v>
      </c>
      <c r="M31" s="52">
        <v>4</v>
      </c>
      <c r="N31" s="52">
        <v>3</v>
      </c>
      <c r="O31" s="52">
        <v>2</v>
      </c>
      <c r="P31" s="52">
        <v>2</v>
      </c>
      <c r="Q31" s="52">
        <v>3</v>
      </c>
      <c r="Y31" s="64"/>
      <c r="Z31" s="64"/>
      <c r="BF31" s="64"/>
      <c r="BG31" s="64"/>
      <c r="BH31" s="64"/>
      <c r="BI31" s="64"/>
      <c r="BJ31" s="64"/>
    </row>
    <row r="32" spans="1:65" ht="15.75" customHeight="1" x14ac:dyDescent="0.3">
      <c r="A32" s="60" t="s">
        <v>300</v>
      </c>
      <c r="B32" s="63">
        <v>15</v>
      </c>
      <c r="C32" s="52">
        <v>12</v>
      </c>
      <c r="D32" s="52">
        <v>9</v>
      </c>
      <c r="E32" s="52">
        <v>6</v>
      </c>
      <c r="F32" s="52"/>
      <c r="G32" s="52"/>
      <c r="H32" s="52"/>
      <c r="I32" s="52"/>
      <c r="J32" s="52"/>
      <c r="K32" s="52"/>
      <c r="L32" s="52">
        <v>4</v>
      </c>
      <c r="M32" s="52"/>
      <c r="N32" s="52"/>
      <c r="O32" s="52"/>
      <c r="P32" s="52">
        <v>1</v>
      </c>
      <c r="Q32" s="46"/>
      <c r="Y32" s="64"/>
      <c r="Z32" s="64"/>
      <c r="BF32" s="64"/>
      <c r="BG32" s="64"/>
      <c r="BH32" s="64"/>
      <c r="BI32" s="64"/>
      <c r="BJ32" s="64"/>
    </row>
    <row r="33" spans="1:62" ht="15.75" customHeight="1" x14ac:dyDescent="0.3">
      <c r="A33" s="60" t="s">
        <v>301</v>
      </c>
      <c r="B33" s="63">
        <v>10</v>
      </c>
      <c r="C33" s="52">
        <v>8</v>
      </c>
      <c r="D33" s="52">
        <v>6</v>
      </c>
      <c r="E33" s="52">
        <v>4</v>
      </c>
      <c r="F33" s="52"/>
      <c r="G33" s="52"/>
      <c r="H33" s="52"/>
      <c r="I33" s="52"/>
      <c r="J33" s="52"/>
      <c r="K33" s="52"/>
      <c r="L33" s="52">
        <v>2</v>
      </c>
      <c r="M33" s="52"/>
      <c r="N33" s="52"/>
      <c r="O33" s="52"/>
      <c r="P33" s="52">
        <v>1</v>
      </c>
      <c r="Q33" s="46"/>
      <c r="Y33" s="64"/>
      <c r="Z33" s="64"/>
      <c r="BF33" s="64"/>
      <c r="BG33" s="64"/>
      <c r="BH33" s="64"/>
      <c r="BI33" s="64"/>
      <c r="BJ33" s="64"/>
    </row>
    <row r="34" spans="1:62" ht="15.75" customHeight="1" x14ac:dyDescent="0.3">
      <c r="A34" s="60" t="s">
        <v>13</v>
      </c>
      <c r="B34" s="52">
        <v>10</v>
      </c>
      <c r="C34" s="63">
        <v>8</v>
      </c>
      <c r="D34" s="52">
        <v>6</v>
      </c>
      <c r="E34" s="52">
        <v>4</v>
      </c>
      <c r="F34" s="52"/>
      <c r="G34" s="52"/>
      <c r="H34" s="52"/>
      <c r="I34" s="52"/>
      <c r="J34" s="52"/>
      <c r="K34" s="52"/>
      <c r="L34" s="52">
        <v>2</v>
      </c>
      <c r="M34" s="52"/>
      <c r="N34" s="52"/>
      <c r="O34" s="52"/>
      <c r="P34" s="52">
        <v>1</v>
      </c>
      <c r="Q34" s="46"/>
      <c r="Y34" s="64"/>
      <c r="Z34" s="64"/>
      <c r="BF34" s="64"/>
      <c r="BG34" s="64"/>
      <c r="BH34" s="64"/>
      <c r="BI34" s="64"/>
      <c r="BJ34" s="64"/>
    </row>
    <row r="35" spans="1:62" ht="15.75" customHeight="1" x14ac:dyDescent="0.3">
      <c r="A35" s="60" t="s">
        <v>302</v>
      </c>
      <c r="B35" s="52">
        <v>7</v>
      </c>
      <c r="C35" s="63">
        <v>5</v>
      </c>
      <c r="D35" s="52">
        <v>3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>
        <v>1</v>
      </c>
      <c r="Q35" s="46"/>
      <c r="Y35" s="64"/>
      <c r="Z35" s="64"/>
      <c r="BF35" s="64"/>
      <c r="BG35" s="64"/>
      <c r="BH35" s="64"/>
      <c r="BI35" s="64"/>
      <c r="BJ35" s="64"/>
    </row>
    <row r="36" spans="1:62" ht="15.75" customHeight="1" x14ac:dyDescent="0.3">
      <c r="Y36" s="64"/>
      <c r="Z36" s="64"/>
      <c r="BF36" s="64"/>
      <c r="BG36" s="64"/>
      <c r="BH36" s="64"/>
      <c r="BI36" s="64"/>
      <c r="BJ36" s="64"/>
    </row>
    <row r="37" spans="1:62" ht="15.75" customHeight="1" x14ac:dyDescent="0.3">
      <c r="Y37" s="64"/>
      <c r="Z37" s="64"/>
      <c r="BF37" s="64"/>
      <c r="BG37" s="64"/>
      <c r="BH37" s="64"/>
      <c r="BI37" s="64"/>
      <c r="BJ37" s="64"/>
    </row>
    <row r="38" spans="1:62" ht="15.75" customHeight="1" x14ac:dyDescent="0.3">
      <c r="Y38" s="64"/>
      <c r="Z38" s="64"/>
      <c r="BF38" s="64"/>
      <c r="BG38" s="64"/>
      <c r="BH38" s="64"/>
      <c r="BI38" s="64"/>
      <c r="BJ38" s="64"/>
    </row>
    <row r="39" spans="1:62" ht="15.75" customHeight="1" x14ac:dyDescent="0.3">
      <c r="Y39" s="64"/>
      <c r="Z39" s="64"/>
      <c r="BF39" s="64"/>
      <c r="BG39" s="64"/>
      <c r="BH39" s="64"/>
      <c r="BI39" s="64"/>
      <c r="BJ39" s="64"/>
    </row>
    <row r="40" spans="1:62" ht="15.75" customHeight="1" x14ac:dyDescent="0.3">
      <c r="Y40" s="64"/>
      <c r="Z40" s="64"/>
      <c r="BF40" s="64"/>
      <c r="BG40" s="64"/>
      <c r="BH40" s="64"/>
      <c r="BI40" s="64"/>
      <c r="BJ40" s="64"/>
    </row>
    <row r="41" spans="1:62" ht="15.75" customHeight="1" x14ac:dyDescent="0.3">
      <c r="Y41" s="64"/>
      <c r="Z41" s="64"/>
      <c r="BF41" s="64"/>
      <c r="BG41" s="64"/>
      <c r="BH41" s="64"/>
      <c r="BI41" s="64"/>
      <c r="BJ41" s="64"/>
    </row>
    <row r="42" spans="1:62" ht="15.75" customHeight="1" x14ac:dyDescent="0.3">
      <c r="Y42" s="64"/>
      <c r="Z42" s="64"/>
      <c r="BF42" s="64"/>
      <c r="BG42" s="64"/>
      <c r="BH42" s="64"/>
      <c r="BI42" s="64"/>
      <c r="BJ42" s="64"/>
    </row>
    <row r="43" spans="1:62" ht="15.75" customHeight="1" x14ac:dyDescent="0.3">
      <c r="Y43" s="64"/>
      <c r="Z43" s="64"/>
      <c r="BF43" s="64"/>
      <c r="BG43" s="64"/>
      <c r="BH43" s="64"/>
      <c r="BI43" s="64"/>
      <c r="BJ43" s="64"/>
    </row>
    <row r="44" spans="1:62" ht="15.75" customHeight="1" x14ac:dyDescent="0.3">
      <c r="Y44" s="64"/>
      <c r="Z44" s="64"/>
      <c r="BF44" s="64"/>
      <c r="BG44" s="64"/>
      <c r="BH44" s="64"/>
      <c r="BI44" s="64"/>
      <c r="BJ44" s="64"/>
    </row>
    <row r="45" spans="1:62" ht="15.75" customHeight="1" x14ac:dyDescent="0.3">
      <c r="Y45" s="64"/>
      <c r="Z45" s="64"/>
      <c r="BF45" s="64"/>
      <c r="BG45" s="64"/>
      <c r="BH45" s="64"/>
      <c r="BI45" s="64"/>
      <c r="BJ45" s="64"/>
    </row>
    <row r="46" spans="1:62" ht="15.75" customHeight="1" x14ac:dyDescent="0.3">
      <c r="Y46" s="64"/>
      <c r="Z46" s="64"/>
      <c r="BF46" s="64"/>
      <c r="BG46" s="64"/>
      <c r="BH46" s="64"/>
      <c r="BI46" s="64"/>
      <c r="BJ46" s="64"/>
    </row>
    <row r="47" spans="1:62" ht="15.75" customHeight="1" x14ac:dyDescent="0.3">
      <c r="Y47" s="64"/>
      <c r="Z47" s="64"/>
      <c r="BF47" s="64"/>
      <c r="BG47" s="64"/>
      <c r="BH47" s="64"/>
      <c r="BI47" s="64"/>
      <c r="BJ47" s="64"/>
    </row>
    <row r="48" spans="1:62" ht="15.75" customHeight="1" x14ac:dyDescent="0.3">
      <c r="Y48" s="64"/>
      <c r="Z48" s="64"/>
      <c r="BF48" s="64"/>
      <c r="BG48" s="64"/>
      <c r="BH48" s="64"/>
      <c r="BI48" s="64"/>
      <c r="BJ48" s="64"/>
    </row>
    <row r="49" spans="25:62" ht="15.75" customHeight="1" x14ac:dyDescent="0.3">
      <c r="Y49" s="64"/>
      <c r="Z49" s="64"/>
      <c r="BF49" s="64"/>
      <c r="BG49" s="64"/>
      <c r="BH49" s="64"/>
      <c r="BI49" s="64"/>
      <c r="BJ49" s="64"/>
    </row>
    <row r="50" spans="25:62" ht="15.75" customHeight="1" x14ac:dyDescent="0.3">
      <c r="Y50" s="64"/>
      <c r="Z50" s="64"/>
      <c r="BF50" s="64"/>
      <c r="BG50" s="64"/>
      <c r="BH50" s="64"/>
      <c r="BI50" s="64"/>
      <c r="BJ50" s="64"/>
    </row>
    <row r="51" spans="25:62" ht="15.75" customHeight="1" x14ac:dyDescent="0.3">
      <c r="Y51" s="64"/>
      <c r="Z51" s="64"/>
      <c r="BF51" s="64"/>
      <c r="BG51" s="64"/>
      <c r="BH51" s="64"/>
      <c r="BI51" s="64"/>
      <c r="BJ51" s="64"/>
    </row>
    <row r="52" spans="25:62" ht="15.75" customHeight="1" x14ac:dyDescent="0.3">
      <c r="Y52" s="64"/>
      <c r="Z52" s="64"/>
      <c r="BF52" s="64"/>
      <c r="BG52" s="64"/>
      <c r="BH52" s="64"/>
      <c r="BI52" s="64"/>
      <c r="BJ52" s="64"/>
    </row>
    <row r="53" spans="25:62" ht="15.75" customHeight="1" x14ac:dyDescent="0.3">
      <c r="Y53" s="64"/>
      <c r="Z53" s="64"/>
      <c r="BF53" s="64"/>
      <c r="BG53" s="64"/>
      <c r="BH53" s="64"/>
      <c r="BI53" s="64"/>
      <c r="BJ53" s="64"/>
    </row>
    <row r="54" spans="25:62" ht="15.75" customHeight="1" x14ac:dyDescent="0.3">
      <c r="Y54" s="64"/>
      <c r="Z54" s="64"/>
      <c r="BF54" s="64"/>
      <c r="BG54" s="64"/>
      <c r="BH54" s="64"/>
      <c r="BI54" s="64"/>
      <c r="BJ54" s="64"/>
    </row>
    <row r="55" spans="25:62" ht="15.75" customHeight="1" x14ac:dyDescent="0.3">
      <c r="Y55" s="64"/>
      <c r="Z55" s="64"/>
      <c r="BF55" s="64"/>
      <c r="BG55" s="64"/>
      <c r="BH55" s="64"/>
      <c r="BI55" s="64"/>
      <c r="BJ55" s="64"/>
    </row>
    <row r="56" spans="25:62" ht="15.75" customHeight="1" x14ac:dyDescent="0.3">
      <c r="Y56" s="64"/>
      <c r="Z56" s="64"/>
      <c r="BF56" s="64"/>
      <c r="BG56" s="64"/>
      <c r="BH56" s="64"/>
      <c r="BI56" s="64"/>
      <c r="BJ56" s="64"/>
    </row>
    <row r="57" spans="25:62" ht="15.75" customHeight="1" x14ac:dyDescent="0.3">
      <c r="Y57" s="64"/>
      <c r="Z57" s="64"/>
      <c r="BF57" s="64"/>
      <c r="BG57" s="64"/>
      <c r="BH57" s="64"/>
      <c r="BI57" s="64"/>
      <c r="BJ57" s="64"/>
    </row>
    <row r="58" spans="25:62" ht="15.75" customHeight="1" x14ac:dyDescent="0.3">
      <c r="Y58" s="64"/>
      <c r="Z58" s="64"/>
      <c r="BF58" s="64"/>
      <c r="BG58" s="64"/>
      <c r="BH58" s="64"/>
      <c r="BI58" s="64"/>
      <c r="BJ58" s="64"/>
    </row>
    <row r="59" spans="25:62" ht="15.75" customHeight="1" x14ac:dyDescent="0.3">
      <c r="Y59" s="64"/>
      <c r="Z59" s="64"/>
      <c r="BF59" s="64"/>
      <c r="BG59" s="64"/>
      <c r="BH59" s="64"/>
      <c r="BI59" s="64"/>
      <c r="BJ59" s="64"/>
    </row>
    <row r="60" spans="25:62" ht="15.75" customHeight="1" x14ac:dyDescent="0.3">
      <c r="Y60" s="64"/>
      <c r="Z60" s="64"/>
      <c r="BF60" s="64"/>
      <c r="BG60" s="64"/>
      <c r="BH60" s="64"/>
      <c r="BI60" s="64"/>
      <c r="BJ60" s="64"/>
    </row>
    <row r="61" spans="25:62" ht="15.75" customHeight="1" x14ac:dyDescent="0.3">
      <c r="Y61" s="64"/>
      <c r="Z61" s="64"/>
      <c r="BF61" s="64"/>
      <c r="BG61" s="64"/>
      <c r="BH61" s="64"/>
      <c r="BI61" s="64"/>
      <c r="BJ61" s="64"/>
    </row>
    <row r="62" spans="25:62" ht="15.75" customHeight="1" x14ac:dyDescent="0.3">
      <c r="Y62" s="64"/>
      <c r="Z62" s="64"/>
      <c r="BF62" s="64"/>
      <c r="BG62" s="64"/>
      <c r="BH62" s="64"/>
      <c r="BI62" s="64"/>
      <c r="BJ62" s="64"/>
    </row>
    <row r="63" spans="25:62" ht="15.75" customHeight="1" x14ac:dyDescent="0.3">
      <c r="Y63" s="64"/>
      <c r="Z63" s="64"/>
      <c r="BF63" s="64"/>
      <c r="BG63" s="64"/>
      <c r="BH63" s="64"/>
      <c r="BI63" s="64"/>
      <c r="BJ63" s="64"/>
    </row>
    <row r="64" spans="25:62" ht="15.75" customHeight="1" x14ac:dyDescent="0.3">
      <c r="Y64" s="64"/>
      <c r="Z64" s="64"/>
      <c r="BF64" s="64"/>
      <c r="BG64" s="64"/>
      <c r="BH64" s="64"/>
      <c r="BI64" s="64"/>
      <c r="BJ64" s="64"/>
    </row>
    <row r="65" spans="25:62" ht="15.75" customHeight="1" x14ac:dyDescent="0.3">
      <c r="Y65" s="64"/>
      <c r="Z65" s="64"/>
      <c r="BF65" s="64"/>
      <c r="BG65" s="64"/>
      <c r="BH65" s="64"/>
      <c r="BI65" s="64"/>
      <c r="BJ65" s="64"/>
    </row>
    <row r="66" spans="25:62" ht="15.75" customHeight="1" x14ac:dyDescent="0.3">
      <c r="Y66" s="64"/>
      <c r="Z66" s="64"/>
      <c r="BF66" s="64"/>
      <c r="BG66" s="64"/>
      <c r="BH66" s="64"/>
      <c r="BI66" s="64"/>
      <c r="BJ66" s="64"/>
    </row>
    <row r="67" spans="25:62" ht="15.75" customHeight="1" x14ac:dyDescent="0.3">
      <c r="Y67" s="64"/>
      <c r="Z67" s="64"/>
      <c r="BF67" s="64"/>
      <c r="BG67" s="64"/>
      <c r="BH67" s="64"/>
      <c r="BI67" s="64"/>
      <c r="BJ67" s="64"/>
    </row>
    <row r="68" spans="25:62" ht="15.75" customHeight="1" x14ac:dyDescent="0.3">
      <c r="Y68" s="64"/>
      <c r="Z68" s="64"/>
      <c r="BF68" s="64"/>
      <c r="BG68" s="64"/>
      <c r="BH68" s="64"/>
      <c r="BI68" s="64"/>
      <c r="BJ68" s="64"/>
    </row>
    <row r="69" spans="25:62" ht="15.75" customHeight="1" x14ac:dyDescent="0.3">
      <c r="Y69" s="64"/>
      <c r="Z69" s="64"/>
      <c r="BF69" s="64"/>
      <c r="BG69" s="64"/>
      <c r="BH69" s="64"/>
      <c r="BI69" s="64"/>
      <c r="BJ69" s="64"/>
    </row>
    <row r="70" spans="25:62" ht="15.75" customHeight="1" x14ac:dyDescent="0.3">
      <c r="Y70" s="64"/>
      <c r="Z70" s="64"/>
      <c r="BF70" s="64"/>
      <c r="BG70" s="64"/>
      <c r="BH70" s="64"/>
      <c r="BI70" s="64"/>
      <c r="BJ70" s="64"/>
    </row>
    <row r="71" spans="25:62" ht="15.75" customHeight="1" x14ac:dyDescent="0.3">
      <c r="Y71" s="64"/>
      <c r="Z71" s="64"/>
      <c r="BF71" s="64"/>
      <c r="BG71" s="64"/>
      <c r="BH71" s="64"/>
      <c r="BI71" s="64"/>
      <c r="BJ71" s="64"/>
    </row>
    <row r="72" spans="25:62" ht="15.75" customHeight="1" x14ac:dyDescent="0.3">
      <c r="Y72" s="64"/>
      <c r="Z72" s="64"/>
      <c r="BF72" s="64"/>
      <c r="BG72" s="64"/>
      <c r="BH72" s="64"/>
      <c r="BI72" s="64"/>
      <c r="BJ72" s="64"/>
    </row>
    <row r="73" spans="25:62" ht="15.75" customHeight="1" x14ac:dyDescent="0.3">
      <c r="Y73" s="64"/>
      <c r="Z73" s="64"/>
      <c r="BF73" s="64"/>
      <c r="BG73" s="64"/>
      <c r="BH73" s="64"/>
      <c r="BI73" s="64"/>
      <c r="BJ73" s="64"/>
    </row>
    <row r="74" spans="25:62" ht="15.75" customHeight="1" x14ac:dyDescent="0.3">
      <c r="Y74" s="64"/>
      <c r="Z74" s="64"/>
      <c r="BF74" s="64"/>
      <c r="BG74" s="64"/>
      <c r="BH74" s="64"/>
      <c r="BI74" s="64"/>
      <c r="BJ74" s="64"/>
    </row>
    <row r="75" spans="25:62" ht="15.75" customHeight="1" x14ac:dyDescent="0.3">
      <c r="Y75" s="64"/>
      <c r="Z75" s="64"/>
      <c r="BF75" s="64"/>
      <c r="BG75" s="64"/>
      <c r="BH75" s="64"/>
      <c r="BI75" s="64"/>
      <c r="BJ75" s="64"/>
    </row>
    <row r="76" spans="25:62" ht="15.75" customHeight="1" x14ac:dyDescent="0.3">
      <c r="Y76" s="64"/>
      <c r="Z76" s="64"/>
      <c r="BF76" s="64"/>
      <c r="BG76" s="64"/>
      <c r="BH76" s="64"/>
      <c r="BI76" s="64"/>
      <c r="BJ76" s="64"/>
    </row>
    <row r="77" spans="25:62" ht="15.75" customHeight="1" x14ac:dyDescent="0.3">
      <c r="Y77" s="64"/>
      <c r="Z77" s="64"/>
      <c r="BF77" s="64"/>
      <c r="BG77" s="64"/>
      <c r="BH77" s="64"/>
      <c r="BI77" s="64"/>
      <c r="BJ77" s="64"/>
    </row>
    <row r="78" spans="25:62" ht="15.75" customHeight="1" x14ac:dyDescent="0.3">
      <c r="Y78" s="64"/>
      <c r="Z78" s="64"/>
      <c r="BF78" s="64"/>
      <c r="BG78" s="64"/>
      <c r="BH78" s="64"/>
      <c r="BI78" s="64"/>
      <c r="BJ78" s="64"/>
    </row>
    <row r="79" spans="25:62" ht="15.75" customHeight="1" x14ac:dyDescent="0.3">
      <c r="Y79" s="64"/>
      <c r="Z79" s="64"/>
      <c r="BF79" s="64"/>
      <c r="BG79" s="64"/>
      <c r="BH79" s="64"/>
      <c r="BI79" s="64"/>
      <c r="BJ79" s="64"/>
    </row>
    <row r="80" spans="25:62" ht="15.75" customHeight="1" x14ac:dyDescent="0.3">
      <c r="Y80" s="64"/>
      <c r="Z80" s="64"/>
      <c r="BF80" s="64"/>
      <c r="BG80" s="64"/>
      <c r="BH80" s="64"/>
      <c r="BI80" s="64"/>
      <c r="BJ80" s="64"/>
    </row>
    <row r="81" spans="25:62" ht="15.75" customHeight="1" x14ac:dyDescent="0.3">
      <c r="Y81" s="64"/>
      <c r="Z81" s="64"/>
      <c r="BF81" s="64"/>
      <c r="BG81" s="64"/>
      <c r="BH81" s="64"/>
      <c r="BI81" s="64"/>
      <c r="BJ81" s="64"/>
    </row>
    <row r="82" spans="25:62" ht="15.75" customHeight="1" x14ac:dyDescent="0.3">
      <c r="Y82" s="64"/>
      <c r="Z82" s="64"/>
      <c r="BF82" s="64"/>
      <c r="BG82" s="64"/>
      <c r="BH82" s="64"/>
      <c r="BI82" s="64"/>
      <c r="BJ82" s="64"/>
    </row>
    <row r="83" spans="25:62" ht="15.75" customHeight="1" x14ac:dyDescent="0.3">
      <c r="Y83" s="64"/>
      <c r="Z83" s="64"/>
      <c r="BF83" s="64"/>
      <c r="BG83" s="64"/>
      <c r="BH83" s="64"/>
      <c r="BI83" s="64"/>
      <c r="BJ83" s="64"/>
    </row>
    <row r="84" spans="25:62" ht="15.75" customHeight="1" x14ac:dyDescent="0.3">
      <c r="Y84" s="64"/>
      <c r="Z84" s="64"/>
      <c r="BF84" s="64"/>
      <c r="BG84" s="64"/>
      <c r="BH84" s="64"/>
      <c r="BI84" s="64"/>
      <c r="BJ84" s="64"/>
    </row>
    <row r="85" spans="25:62" ht="15.75" customHeight="1" x14ac:dyDescent="0.3">
      <c r="Y85" s="64"/>
      <c r="Z85" s="64"/>
      <c r="BF85" s="64"/>
      <c r="BG85" s="64"/>
      <c r="BH85" s="64"/>
      <c r="BI85" s="64"/>
      <c r="BJ85" s="64"/>
    </row>
    <row r="86" spans="25:62" ht="15.75" customHeight="1" x14ac:dyDescent="0.3">
      <c r="Y86" s="64"/>
      <c r="Z86" s="64"/>
      <c r="BF86" s="64"/>
      <c r="BG86" s="64"/>
      <c r="BH86" s="64"/>
      <c r="BI86" s="64"/>
      <c r="BJ86" s="64"/>
    </row>
    <row r="87" spans="25:62" ht="15.75" customHeight="1" x14ac:dyDescent="0.3">
      <c r="Y87" s="64"/>
      <c r="Z87" s="64"/>
      <c r="BF87" s="64"/>
      <c r="BG87" s="64"/>
      <c r="BH87" s="64"/>
      <c r="BI87" s="64"/>
      <c r="BJ87" s="64"/>
    </row>
    <row r="88" spans="25:62" ht="15.75" customHeight="1" x14ac:dyDescent="0.3">
      <c r="Y88" s="64"/>
      <c r="Z88" s="64"/>
      <c r="BF88" s="64"/>
      <c r="BG88" s="64"/>
      <c r="BH88" s="64"/>
      <c r="BI88" s="64"/>
      <c r="BJ88" s="64"/>
    </row>
    <row r="89" spans="25:62" ht="15.75" customHeight="1" x14ac:dyDescent="0.3">
      <c r="Y89" s="64"/>
      <c r="Z89" s="64"/>
      <c r="BF89" s="64"/>
      <c r="BG89" s="64"/>
      <c r="BH89" s="64"/>
      <c r="BI89" s="64"/>
      <c r="BJ89" s="64"/>
    </row>
    <row r="90" spans="25:62" ht="15.75" customHeight="1" x14ac:dyDescent="0.3">
      <c r="Y90" s="64"/>
      <c r="Z90" s="64"/>
      <c r="BF90" s="64"/>
      <c r="BG90" s="64"/>
      <c r="BH90" s="64"/>
      <c r="BI90" s="64"/>
      <c r="BJ90" s="64"/>
    </row>
    <row r="91" spans="25:62" ht="15.75" customHeight="1" x14ac:dyDescent="0.3">
      <c r="Y91" s="64"/>
      <c r="Z91" s="64"/>
      <c r="BF91" s="64"/>
      <c r="BG91" s="64"/>
      <c r="BH91" s="64"/>
      <c r="BI91" s="64"/>
      <c r="BJ91" s="64"/>
    </row>
    <row r="92" spans="25:62" ht="15.75" customHeight="1" x14ac:dyDescent="0.3">
      <c r="Y92" s="64"/>
      <c r="Z92" s="64"/>
      <c r="BF92" s="64"/>
      <c r="BG92" s="64"/>
      <c r="BH92" s="64"/>
      <c r="BI92" s="64"/>
      <c r="BJ92" s="64"/>
    </row>
    <row r="93" spans="25:62" ht="15.75" customHeight="1" x14ac:dyDescent="0.3">
      <c r="Y93" s="64"/>
      <c r="Z93" s="64"/>
      <c r="BF93" s="64"/>
      <c r="BG93" s="64"/>
      <c r="BH93" s="64"/>
      <c r="BI93" s="64"/>
      <c r="BJ93" s="64"/>
    </row>
    <row r="94" spans="25:62" ht="15.75" customHeight="1" x14ac:dyDescent="0.3">
      <c r="Y94" s="64"/>
      <c r="Z94" s="64"/>
      <c r="BF94" s="64"/>
      <c r="BG94" s="64"/>
      <c r="BH94" s="64"/>
      <c r="BI94" s="64"/>
      <c r="BJ94" s="64"/>
    </row>
    <row r="95" spans="25:62" ht="15.75" customHeight="1" x14ac:dyDescent="0.3">
      <c r="Y95" s="64"/>
      <c r="Z95" s="64"/>
      <c r="BF95" s="64"/>
      <c r="BG95" s="64"/>
      <c r="BH95" s="64"/>
      <c r="BI95" s="64"/>
      <c r="BJ95" s="64"/>
    </row>
    <row r="96" spans="25:62" ht="15.75" customHeight="1" x14ac:dyDescent="0.3">
      <c r="Y96" s="64"/>
      <c r="Z96" s="64"/>
      <c r="BF96" s="64"/>
      <c r="BG96" s="64"/>
      <c r="BH96" s="64"/>
      <c r="BI96" s="64"/>
      <c r="BJ96" s="64"/>
    </row>
    <row r="97" spans="25:62" ht="15.75" customHeight="1" x14ac:dyDescent="0.3">
      <c r="Y97" s="64"/>
      <c r="Z97" s="64"/>
      <c r="BF97" s="64"/>
      <c r="BG97" s="64"/>
      <c r="BH97" s="64"/>
      <c r="BI97" s="64"/>
      <c r="BJ97" s="64"/>
    </row>
    <row r="98" spans="25:62" ht="15.75" customHeight="1" x14ac:dyDescent="0.3">
      <c r="Y98" s="64"/>
      <c r="Z98" s="64"/>
      <c r="BF98" s="64"/>
      <c r="BG98" s="64"/>
      <c r="BH98" s="64"/>
      <c r="BI98" s="64"/>
      <c r="BJ98" s="64"/>
    </row>
    <row r="99" spans="25:62" ht="15.75" customHeight="1" x14ac:dyDescent="0.3">
      <c r="Y99" s="64"/>
      <c r="Z99" s="64"/>
      <c r="BF99" s="64"/>
      <c r="BG99" s="64"/>
      <c r="BH99" s="64"/>
      <c r="BI99" s="64"/>
      <c r="BJ99" s="64"/>
    </row>
    <row r="100" spans="25:62" ht="15.75" customHeight="1" x14ac:dyDescent="0.3">
      <c r="Y100" s="64"/>
      <c r="Z100" s="64"/>
      <c r="BF100" s="64"/>
      <c r="BG100" s="64"/>
      <c r="BH100" s="64"/>
      <c r="BI100" s="64"/>
      <c r="BJ100" s="64"/>
    </row>
    <row r="101" spans="25:62" ht="15.75" customHeight="1" x14ac:dyDescent="0.3">
      <c r="Y101" s="64"/>
      <c r="Z101" s="64"/>
      <c r="BF101" s="64"/>
      <c r="BG101" s="64"/>
      <c r="BH101" s="64"/>
      <c r="BI101" s="64"/>
      <c r="BJ101" s="64"/>
    </row>
    <row r="102" spans="25:62" ht="15.75" customHeight="1" x14ac:dyDescent="0.3">
      <c r="Y102" s="64"/>
      <c r="Z102" s="64"/>
      <c r="BF102" s="64"/>
      <c r="BG102" s="64"/>
      <c r="BH102" s="64"/>
      <c r="BI102" s="64"/>
      <c r="BJ102" s="64"/>
    </row>
    <row r="103" spans="25:62" ht="15.75" customHeight="1" x14ac:dyDescent="0.3">
      <c r="Y103" s="64"/>
      <c r="Z103" s="64"/>
      <c r="BF103" s="64"/>
      <c r="BG103" s="64"/>
      <c r="BH103" s="64"/>
      <c r="BI103" s="64"/>
      <c r="BJ103" s="64"/>
    </row>
    <row r="104" spans="25:62" ht="15.75" customHeight="1" x14ac:dyDescent="0.3">
      <c r="Y104" s="64"/>
      <c r="Z104" s="64"/>
      <c r="BF104" s="64"/>
      <c r="BG104" s="64"/>
      <c r="BH104" s="64"/>
      <c r="BI104" s="64"/>
      <c r="BJ104" s="64"/>
    </row>
    <row r="105" spans="25:62" ht="15.75" customHeight="1" x14ac:dyDescent="0.3">
      <c r="Y105" s="64"/>
      <c r="Z105" s="64"/>
      <c r="BF105" s="64"/>
      <c r="BG105" s="64"/>
      <c r="BH105" s="64"/>
      <c r="BI105" s="64"/>
      <c r="BJ105" s="64"/>
    </row>
    <row r="106" spans="25:62" ht="15.75" customHeight="1" x14ac:dyDescent="0.3">
      <c r="Y106" s="64"/>
      <c r="Z106" s="64"/>
      <c r="BF106" s="64"/>
      <c r="BG106" s="64"/>
      <c r="BH106" s="64"/>
      <c r="BI106" s="64"/>
      <c r="BJ106" s="64"/>
    </row>
    <row r="107" spans="25:62" ht="15.75" customHeight="1" x14ac:dyDescent="0.3">
      <c r="Y107" s="64"/>
      <c r="Z107" s="64"/>
      <c r="BF107" s="64"/>
      <c r="BG107" s="64"/>
      <c r="BH107" s="64"/>
      <c r="BI107" s="64"/>
      <c r="BJ107" s="64"/>
    </row>
    <row r="108" spans="25:62" ht="15.75" customHeight="1" x14ac:dyDescent="0.3">
      <c r="Y108" s="64"/>
      <c r="Z108" s="64"/>
      <c r="BF108" s="64"/>
      <c r="BG108" s="64"/>
      <c r="BH108" s="64"/>
      <c r="BI108" s="64"/>
      <c r="BJ108" s="64"/>
    </row>
    <row r="109" spans="25:62" ht="15.75" customHeight="1" x14ac:dyDescent="0.3">
      <c r="Y109" s="64"/>
      <c r="Z109" s="64"/>
      <c r="BF109" s="64"/>
      <c r="BG109" s="64"/>
      <c r="BH109" s="64"/>
      <c r="BI109" s="64"/>
      <c r="BJ109" s="64"/>
    </row>
    <row r="110" spans="25:62" ht="15.75" customHeight="1" x14ac:dyDescent="0.3">
      <c r="Y110" s="64"/>
      <c r="Z110" s="64"/>
      <c r="BF110" s="64"/>
      <c r="BG110" s="64"/>
      <c r="BH110" s="64"/>
      <c r="BI110" s="64"/>
      <c r="BJ110" s="64"/>
    </row>
    <row r="111" spans="25:62" ht="15.75" customHeight="1" x14ac:dyDescent="0.3">
      <c r="Y111" s="64"/>
      <c r="Z111" s="64"/>
      <c r="BF111" s="64"/>
      <c r="BG111" s="64"/>
      <c r="BH111" s="64"/>
      <c r="BI111" s="64"/>
      <c r="BJ111" s="64"/>
    </row>
    <row r="112" spans="25:62" ht="15.75" customHeight="1" x14ac:dyDescent="0.3">
      <c r="Y112" s="64"/>
      <c r="Z112" s="64"/>
      <c r="BF112" s="64"/>
      <c r="BG112" s="64"/>
      <c r="BH112" s="64"/>
      <c r="BI112" s="64"/>
      <c r="BJ112" s="64"/>
    </row>
    <row r="113" spans="25:62" ht="15.75" customHeight="1" x14ac:dyDescent="0.3">
      <c r="Y113" s="64"/>
      <c r="Z113" s="64"/>
      <c r="BF113" s="64"/>
      <c r="BG113" s="64"/>
      <c r="BH113" s="64"/>
      <c r="BI113" s="64"/>
      <c r="BJ113" s="64"/>
    </row>
    <row r="114" spans="25:62" ht="15.75" customHeight="1" x14ac:dyDescent="0.3">
      <c r="Y114" s="64"/>
      <c r="Z114" s="64"/>
      <c r="BF114" s="64"/>
      <c r="BG114" s="64"/>
      <c r="BH114" s="64"/>
      <c r="BI114" s="64"/>
      <c r="BJ114" s="64"/>
    </row>
    <row r="115" spans="25:62" ht="15.75" customHeight="1" x14ac:dyDescent="0.3">
      <c r="Y115" s="64"/>
      <c r="Z115" s="64"/>
      <c r="BF115" s="64"/>
      <c r="BG115" s="64"/>
      <c r="BH115" s="64"/>
      <c r="BI115" s="64"/>
      <c r="BJ115" s="64"/>
    </row>
    <row r="116" spans="25:62" ht="15.75" customHeight="1" x14ac:dyDescent="0.3">
      <c r="Y116" s="64"/>
      <c r="Z116" s="64"/>
      <c r="BF116" s="64"/>
      <c r="BG116" s="64"/>
      <c r="BH116" s="64"/>
      <c r="BI116" s="64"/>
      <c r="BJ116" s="64"/>
    </row>
    <row r="117" spans="25:62" ht="15.75" customHeight="1" x14ac:dyDescent="0.3">
      <c r="Y117" s="64"/>
      <c r="Z117" s="64"/>
      <c r="BF117" s="64"/>
      <c r="BG117" s="64"/>
      <c r="BH117" s="64"/>
      <c r="BI117" s="64"/>
      <c r="BJ117" s="64"/>
    </row>
    <row r="118" spans="25:62" ht="15.75" customHeight="1" x14ac:dyDescent="0.3">
      <c r="Y118" s="64"/>
      <c r="Z118" s="64"/>
      <c r="BF118" s="64"/>
      <c r="BG118" s="64"/>
      <c r="BH118" s="64"/>
      <c r="BI118" s="64"/>
      <c r="BJ118" s="64"/>
    </row>
    <row r="119" spans="25:62" ht="15.75" customHeight="1" x14ac:dyDescent="0.3">
      <c r="Y119" s="64"/>
      <c r="Z119" s="64"/>
      <c r="BF119" s="64"/>
      <c r="BG119" s="64"/>
      <c r="BH119" s="64"/>
      <c r="BI119" s="64"/>
      <c r="BJ119" s="64"/>
    </row>
    <row r="120" spans="25:62" ht="15.75" customHeight="1" x14ac:dyDescent="0.3">
      <c r="Y120" s="64"/>
      <c r="Z120" s="64"/>
      <c r="BF120" s="64"/>
      <c r="BG120" s="64"/>
      <c r="BH120" s="64"/>
      <c r="BI120" s="64"/>
      <c r="BJ120" s="64"/>
    </row>
    <row r="121" spans="25:62" ht="15.75" customHeight="1" x14ac:dyDescent="0.3">
      <c r="Y121" s="64"/>
      <c r="Z121" s="64"/>
      <c r="BF121" s="64"/>
      <c r="BG121" s="64"/>
      <c r="BH121" s="64"/>
      <c r="BI121" s="64"/>
      <c r="BJ121" s="64"/>
    </row>
    <row r="122" spans="25:62" ht="15.75" customHeight="1" x14ac:dyDescent="0.3">
      <c r="Y122" s="64"/>
      <c r="Z122" s="64"/>
      <c r="BF122" s="64"/>
      <c r="BG122" s="64"/>
      <c r="BH122" s="64"/>
      <c r="BI122" s="64"/>
      <c r="BJ122" s="64"/>
    </row>
    <row r="123" spans="25:62" ht="15.75" customHeight="1" x14ac:dyDescent="0.3">
      <c r="Y123" s="64"/>
      <c r="Z123" s="64"/>
      <c r="BF123" s="64"/>
      <c r="BG123" s="64"/>
      <c r="BH123" s="64"/>
      <c r="BI123" s="64"/>
      <c r="BJ123" s="64"/>
    </row>
    <row r="124" spans="25:62" ht="15.75" customHeight="1" x14ac:dyDescent="0.3">
      <c r="Y124" s="64"/>
      <c r="Z124" s="64"/>
      <c r="BF124" s="64"/>
      <c r="BG124" s="64"/>
      <c r="BH124" s="64"/>
      <c r="BI124" s="64"/>
      <c r="BJ124" s="64"/>
    </row>
    <row r="125" spans="25:62" ht="15.75" customHeight="1" x14ac:dyDescent="0.3">
      <c r="Y125" s="64"/>
      <c r="Z125" s="64"/>
      <c r="BF125" s="64"/>
      <c r="BG125" s="64"/>
      <c r="BH125" s="64"/>
      <c r="BI125" s="64"/>
      <c r="BJ125" s="64"/>
    </row>
    <row r="126" spans="25:62" ht="15.75" customHeight="1" x14ac:dyDescent="0.3">
      <c r="Y126" s="64"/>
      <c r="Z126" s="64"/>
      <c r="BF126" s="64"/>
      <c r="BG126" s="64"/>
      <c r="BH126" s="64"/>
      <c r="BI126" s="64"/>
      <c r="BJ126" s="64"/>
    </row>
    <row r="127" spans="25:62" ht="15.75" customHeight="1" x14ac:dyDescent="0.3">
      <c r="Y127" s="64"/>
      <c r="Z127" s="64"/>
      <c r="BF127" s="64"/>
      <c r="BG127" s="64"/>
      <c r="BH127" s="64"/>
      <c r="BI127" s="64"/>
      <c r="BJ127" s="64"/>
    </row>
    <row r="128" spans="25:62" ht="15.75" customHeight="1" x14ac:dyDescent="0.3">
      <c r="Y128" s="64"/>
      <c r="Z128" s="64"/>
      <c r="BF128" s="64"/>
      <c r="BG128" s="64"/>
      <c r="BH128" s="64"/>
      <c r="BI128" s="64"/>
      <c r="BJ128" s="64"/>
    </row>
    <row r="129" spans="25:62" ht="15.75" customHeight="1" x14ac:dyDescent="0.3">
      <c r="Y129" s="64"/>
      <c r="Z129" s="64"/>
      <c r="BF129" s="64"/>
      <c r="BG129" s="64"/>
      <c r="BH129" s="64"/>
      <c r="BI129" s="64"/>
      <c r="BJ129" s="64"/>
    </row>
    <row r="130" spans="25:62" ht="15.75" customHeight="1" x14ac:dyDescent="0.3">
      <c r="Y130" s="64"/>
      <c r="Z130" s="64"/>
      <c r="BF130" s="64"/>
      <c r="BG130" s="64"/>
      <c r="BH130" s="64"/>
      <c r="BI130" s="64"/>
      <c r="BJ130" s="64"/>
    </row>
    <row r="131" spans="25:62" ht="15.75" customHeight="1" x14ac:dyDescent="0.3">
      <c r="Y131" s="64"/>
      <c r="Z131" s="64"/>
      <c r="BF131" s="64"/>
      <c r="BG131" s="64"/>
      <c r="BH131" s="64"/>
      <c r="BI131" s="64"/>
      <c r="BJ131" s="64"/>
    </row>
    <row r="132" spans="25:62" ht="15.75" customHeight="1" x14ac:dyDescent="0.3">
      <c r="Y132" s="64"/>
      <c r="Z132" s="64"/>
      <c r="BF132" s="64"/>
      <c r="BG132" s="64"/>
      <c r="BH132" s="64"/>
      <c r="BI132" s="64"/>
      <c r="BJ132" s="64"/>
    </row>
    <row r="133" spans="25:62" ht="15.75" customHeight="1" x14ac:dyDescent="0.3">
      <c r="Y133" s="64"/>
      <c r="Z133" s="64"/>
      <c r="BF133" s="64"/>
      <c r="BG133" s="64"/>
      <c r="BH133" s="64"/>
      <c r="BI133" s="64"/>
      <c r="BJ133" s="64"/>
    </row>
    <row r="134" spans="25:62" ht="15.75" customHeight="1" x14ac:dyDescent="0.3">
      <c r="Y134" s="64"/>
      <c r="Z134" s="64"/>
      <c r="BF134" s="64"/>
      <c r="BG134" s="64"/>
      <c r="BH134" s="64"/>
      <c r="BI134" s="64"/>
      <c r="BJ134" s="64"/>
    </row>
    <row r="135" spans="25:62" ht="15.75" customHeight="1" x14ac:dyDescent="0.3">
      <c r="Y135" s="64"/>
      <c r="Z135" s="64"/>
      <c r="BF135" s="64"/>
      <c r="BG135" s="64"/>
      <c r="BH135" s="64"/>
      <c r="BI135" s="64"/>
      <c r="BJ135" s="64"/>
    </row>
    <row r="136" spans="25:62" ht="15.75" customHeight="1" x14ac:dyDescent="0.3">
      <c r="Y136" s="64"/>
      <c r="Z136" s="64"/>
      <c r="BF136" s="64"/>
      <c r="BG136" s="64"/>
      <c r="BH136" s="64"/>
      <c r="BI136" s="64"/>
      <c r="BJ136" s="64"/>
    </row>
    <row r="137" spans="25:62" ht="15.75" customHeight="1" x14ac:dyDescent="0.3">
      <c r="Y137" s="64"/>
      <c r="Z137" s="64"/>
      <c r="BF137" s="64"/>
      <c r="BG137" s="64"/>
      <c r="BH137" s="64"/>
      <c r="BI137" s="64"/>
      <c r="BJ137" s="64"/>
    </row>
    <row r="138" spans="25:62" ht="15.75" customHeight="1" x14ac:dyDescent="0.3">
      <c r="Y138" s="64"/>
      <c r="Z138" s="64"/>
      <c r="BF138" s="64"/>
      <c r="BG138" s="64"/>
      <c r="BH138" s="64"/>
      <c r="BI138" s="64"/>
      <c r="BJ138" s="64"/>
    </row>
    <row r="139" spans="25:62" ht="15.75" customHeight="1" x14ac:dyDescent="0.3">
      <c r="Y139" s="64"/>
      <c r="Z139" s="64"/>
      <c r="BF139" s="64"/>
      <c r="BG139" s="64"/>
      <c r="BH139" s="64"/>
      <c r="BI139" s="64"/>
      <c r="BJ139" s="64"/>
    </row>
    <row r="140" spans="25:62" ht="15.75" customHeight="1" x14ac:dyDescent="0.3">
      <c r="Y140" s="64"/>
      <c r="Z140" s="64"/>
      <c r="BF140" s="64"/>
      <c r="BG140" s="64"/>
      <c r="BH140" s="64"/>
      <c r="BI140" s="64"/>
      <c r="BJ140" s="64"/>
    </row>
    <row r="141" spans="25:62" ht="15.75" customHeight="1" x14ac:dyDescent="0.3">
      <c r="Y141" s="64"/>
      <c r="Z141" s="64"/>
      <c r="BF141" s="64"/>
      <c r="BG141" s="64"/>
      <c r="BH141" s="64"/>
      <c r="BI141" s="64"/>
      <c r="BJ141" s="64"/>
    </row>
    <row r="142" spans="25:62" ht="15.75" customHeight="1" x14ac:dyDescent="0.3">
      <c r="Y142" s="64"/>
      <c r="Z142" s="64"/>
      <c r="BF142" s="64"/>
      <c r="BG142" s="64"/>
      <c r="BH142" s="64"/>
      <c r="BI142" s="64"/>
      <c r="BJ142" s="64"/>
    </row>
    <row r="143" spans="25:62" ht="15.75" customHeight="1" x14ac:dyDescent="0.3">
      <c r="Y143" s="64"/>
      <c r="Z143" s="64"/>
      <c r="BF143" s="64"/>
      <c r="BG143" s="64"/>
      <c r="BH143" s="64"/>
      <c r="BI143" s="64"/>
      <c r="BJ143" s="64"/>
    </row>
    <row r="144" spans="25:62" ht="15.75" customHeight="1" x14ac:dyDescent="0.3">
      <c r="Y144" s="64"/>
      <c r="Z144" s="64"/>
      <c r="BF144" s="64"/>
      <c r="BG144" s="64"/>
      <c r="BH144" s="64"/>
      <c r="BI144" s="64"/>
      <c r="BJ144" s="64"/>
    </row>
    <row r="145" spans="25:62" ht="15.75" customHeight="1" x14ac:dyDescent="0.3">
      <c r="Y145" s="64"/>
      <c r="Z145" s="64"/>
      <c r="BF145" s="64"/>
      <c r="BG145" s="64"/>
      <c r="BH145" s="64"/>
      <c r="BI145" s="64"/>
      <c r="BJ145" s="64"/>
    </row>
    <row r="146" spans="25:62" ht="15.75" customHeight="1" x14ac:dyDescent="0.3">
      <c r="Y146" s="64"/>
      <c r="Z146" s="64"/>
      <c r="BF146" s="64"/>
      <c r="BG146" s="64"/>
      <c r="BH146" s="64"/>
      <c r="BI146" s="64"/>
      <c r="BJ146" s="64"/>
    </row>
    <row r="147" spans="25:62" ht="15.75" customHeight="1" x14ac:dyDescent="0.3">
      <c r="Y147" s="64"/>
      <c r="Z147" s="64"/>
      <c r="BF147" s="64"/>
      <c r="BG147" s="64"/>
      <c r="BH147" s="64"/>
      <c r="BI147" s="64"/>
      <c r="BJ147" s="64"/>
    </row>
    <row r="148" spans="25:62" ht="15.75" customHeight="1" x14ac:dyDescent="0.3">
      <c r="Y148" s="64"/>
      <c r="Z148" s="64"/>
      <c r="BF148" s="64"/>
      <c r="BG148" s="64"/>
      <c r="BH148" s="64"/>
      <c r="BI148" s="64"/>
      <c r="BJ148" s="64"/>
    </row>
    <row r="149" spans="25:62" ht="15.75" customHeight="1" x14ac:dyDescent="0.3">
      <c r="Y149" s="64"/>
      <c r="Z149" s="64"/>
      <c r="BF149" s="64"/>
      <c r="BG149" s="64"/>
      <c r="BH149" s="64"/>
      <c r="BI149" s="64"/>
      <c r="BJ149" s="64"/>
    </row>
    <row r="150" spans="25:62" ht="15.75" customHeight="1" x14ac:dyDescent="0.3">
      <c r="Y150" s="64"/>
      <c r="Z150" s="64"/>
      <c r="BF150" s="64"/>
      <c r="BG150" s="64"/>
      <c r="BH150" s="64"/>
      <c r="BI150" s="64"/>
      <c r="BJ150" s="64"/>
    </row>
    <row r="151" spans="25:62" ht="15.75" customHeight="1" x14ac:dyDescent="0.3">
      <c r="Y151" s="64"/>
      <c r="Z151" s="64"/>
      <c r="BF151" s="64"/>
      <c r="BG151" s="64"/>
      <c r="BH151" s="64"/>
      <c r="BI151" s="64"/>
      <c r="BJ151" s="64"/>
    </row>
    <row r="152" spans="25:62" ht="15.75" customHeight="1" x14ac:dyDescent="0.3">
      <c r="Y152" s="64"/>
      <c r="Z152" s="64"/>
      <c r="BF152" s="64"/>
      <c r="BG152" s="64"/>
      <c r="BH152" s="64"/>
      <c r="BI152" s="64"/>
      <c r="BJ152" s="64"/>
    </row>
    <row r="153" spans="25:62" ht="15.75" customHeight="1" x14ac:dyDescent="0.3">
      <c r="Y153" s="64"/>
      <c r="Z153" s="64"/>
      <c r="BF153" s="64"/>
      <c r="BG153" s="64"/>
      <c r="BH153" s="64"/>
      <c r="BI153" s="64"/>
      <c r="BJ153" s="64"/>
    </row>
    <row r="154" spans="25:62" ht="15.75" customHeight="1" x14ac:dyDescent="0.3">
      <c r="Y154" s="64"/>
      <c r="Z154" s="64"/>
      <c r="BF154" s="64"/>
      <c r="BG154" s="64"/>
      <c r="BH154" s="64"/>
      <c r="BI154" s="64"/>
      <c r="BJ154" s="64"/>
    </row>
    <row r="155" spans="25:62" ht="15.75" customHeight="1" x14ac:dyDescent="0.3">
      <c r="Y155" s="64"/>
      <c r="Z155" s="64"/>
      <c r="BF155" s="64"/>
      <c r="BG155" s="64"/>
      <c r="BH155" s="64"/>
      <c r="BI155" s="64"/>
      <c r="BJ155" s="64"/>
    </row>
    <row r="156" spans="25:62" ht="15.75" customHeight="1" x14ac:dyDescent="0.3">
      <c r="Y156" s="64"/>
      <c r="Z156" s="64"/>
      <c r="BF156" s="64"/>
      <c r="BG156" s="64"/>
      <c r="BH156" s="64"/>
      <c r="BI156" s="64"/>
      <c r="BJ156" s="64"/>
    </row>
    <row r="157" spans="25:62" ht="15.75" customHeight="1" x14ac:dyDescent="0.3">
      <c r="Y157" s="64"/>
      <c r="Z157" s="64"/>
      <c r="BF157" s="64"/>
      <c r="BG157" s="64"/>
      <c r="BH157" s="64"/>
      <c r="BI157" s="64"/>
      <c r="BJ157" s="64"/>
    </row>
    <row r="158" spans="25:62" ht="15.75" customHeight="1" x14ac:dyDescent="0.3">
      <c r="Y158" s="64"/>
      <c r="Z158" s="64"/>
      <c r="BF158" s="64"/>
      <c r="BG158" s="64"/>
      <c r="BH158" s="64"/>
      <c r="BI158" s="64"/>
      <c r="BJ158" s="64"/>
    </row>
    <row r="159" spans="25:62" ht="15.75" customHeight="1" x14ac:dyDescent="0.3">
      <c r="Y159" s="64"/>
      <c r="Z159" s="64"/>
      <c r="BF159" s="64"/>
      <c r="BG159" s="64"/>
      <c r="BH159" s="64"/>
      <c r="BI159" s="64"/>
      <c r="BJ159" s="64"/>
    </row>
    <row r="160" spans="25:62" ht="15.75" customHeight="1" x14ac:dyDescent="0.3">
      <c r="Y160" s="64"/>
      <c r="Z160" s="64"/>
      <c r="BF160" s="64"/>
      <c r="BG160" s="64"/>
      <c r="BH160" s="64"/>
      <c r="BI160" s="64"/>
      <c r="BJ160" s="64"/>
    </row>
    <row r="161" spans="25:62" ht="15.75" customHeight="1" x14ac:dyDescent="0.3">
      <c r="Y161" s="64"/>
      <c r="Z161" s="64"/>
      <c r="BF161" s="64"/>
      <c r="BG161" s="64"/>
      <c r="BH161" s="64"/>
      <c r="BI161" s="64"/>
      <c r="BJ161" s="64"/>
    </row>
    <row r="162" spans="25:62" ht="15.75" customHeight="1" x14ac:dyDescent="0.3">
      <c r="Y162" s="64"/>
      <c r="Z162" s="64"/>
      <c r="BF162" s="64"/>
      <c r="BG162" s="64"/>
      <c r="BH162" s="64"/>
      <c r="BI162" s="64"/>
      <c r="BJ162" s="64"/>
    </row>
    <row r="163" spans="25:62" ht="15.75" customHeight="1" x14ac:dyDescent="0.3">
      <c r="Y163" s="64"/>
      <c r="Z163" s="64"/>
      <c r="BF163" s="64"/>
      <c r="BG163" s="64"/>
      <c r="BH163" s="64"/>
      <c r="BI163" s="64"/>
      <c r="BJ163" s="64"/>
    </row>
    <row r="164" spans="25:62" ht="15.75" customHeight="1" x14ac:dyDescent="0.3">
      <c r="Y164" s="64"/>
      <c r="Z164" s="64"/>
      <c r="BF164" s="64"/>
      <c r="BG164" s="64"/>
      <c r="BH164" s="64"/>
      <c r="BI164" s="64"/>
      <c r="BJ164" s="64"/>
    </row>
    <row r="165" spans="25:62" ht="15.75" customHeight="1" x14ac:dyDescent="0.3">
      <c r="Y165" s="64"/>
      <c r="Z165" s="64"/>
      <c r="BF165" s="64"/>
      <c r="BG165" s="64"/>
      <c r="BH165" s="64"/>
      <c r="BI165" s="64"/>
      <c r="BJ165" s="64"/>
    </row>
    <row r="166" spans="25:62" ht="15.75" customHeight="1" x14ac:dyDescent="0.3">
      <c r="Y166" s="64"/>
      <c r="Z166" s="64"/>
      <c r="BF166" s="64"/>
      <c r="BG166" s="64"/>
      <c r="BH166" s="64"/>
      <c r="BI166" s="64"/>
      <c r="BJ166" s="64"/>
    </row>
    <row r="167" spans="25:62" ht="15.75" customHeight="1" x14ac:dyDescent="0.3">
      <c r="Y167" s="64"/>
      <c r="Z167" s="64"/>
      <c r="BF167" s="64"/>
      <c r="BG167" s="64"/>
      <c r="BH167" s="64"/>
      <c r="BI167" s="64"/>
      <c r="BJ167" s="64"/>
    </row>
    <row r="168" spans="25:62" ht="15.75" customHeight="1" x14ac:dyDescent="0.3">
      <c r="Y168" s="64"/>
      <c r="Z168" s="64"/>
      <c r="BF168" s="64"/>
      <c r="BG168" s="64"/>
      <c r="BH168" s="64"/>
      <c r="BI168" s="64"/>
      <c r="BJ168" s="64"/>
    </row>
    <row r="169" spans="25:62" ht="15.75" customHeight="1" x14ac:dyDescent="0.3">
      <c r="Y169" s="64"/>
      <c r="Z169" s="64"/>
      <c r="BF169" s="64"/>
      <c r="BG169" s="64"/>
      <c r="BH169" s="64"/>
      <c r="BI169" s="64"/>
      <c r="BJ169" s="64"/>
    </row>
    <row r="170" spans="25:62" ht="15.75" customHeight="1" x14ac:dyDescent="0.3">
      <c r="Y170" s="64"/>
      <c r="Z170" s="64"/>
      <c r="BF170" s="64"/>
      <c r="BG170" s="64"/>
      <c r="BH170" s="64"/>
      <c r="BI170" s="64"/>
      <c r="BJ170" s="64"/>
    </row>
    <row r="171" spans="25:62" ht="15.75" customHeight="1" x14ac:dyDescent="0.3">
      <c r="Y171" s="64"/>
      <c r="Z171" s="64"/>
      <c r="BF171" s="64"/>
      <c r="BG171" s="64"/>
      <c r="BH171" s="64"/>
      <c r="BI171" s="64"/>
      <c r="BJ171" s="64"/>
    </row>
    <row r="172" spans="25:62" ht="15.75" customHeight="1" x14ac:dyDescent="0.3">
      <c r="Y172" s="64"/>
      <c r="Z172" s="64"/>
      <c r="BF172" s="64"/>
      <c r="BG172" s="64"/>
      <c r="BH172" s="64"/>
      <c r="BI172" s="64"/>
      <c r="BJ172" s="64"/>
    </row>
    <row r="173" spans="25:62" ht="15.75" customHeight="1" x14ac:dyDescent="0.3">
      <c r="Y173" s="64"/>
      <c r="Z173" s="64"/>
      <c r="BF173" s="64"/>
      <c r="BG173" s="64"/>
      <c r="BH173" s="64"/>
      <c r="BI173" s="64"/>
      <c r="BJ173" s="64"/>
    </row>
    <row r="174" spans="25:62" ht="15.75" customHeight="1" x14ac:dyDescent="0.3">
      <c r="Y174" s="64"/>
      <c r="Z174" s="64"/>
      <c r="BF174" s="64"/>
      <c r="BG174" s="64"/>
      <c r="BH174" s="64"/>
      <c r="BI174" s="64"/>
      <c r="BJ174" s="64"/>
    </row>
    <row r="175" spans="25:62" ht="15.75" customHeight="1" x14ac:dyDescent="0.3">
      <c r="Y175" s="64"/>
      <c r="Z175" s="64"/>
      <c r="BF175" s="64"/>
      <c r="BG175" s="64"/>
      <c r="BH175" s="64"/>
      <c r="BI175" s="64"/>
      <c r="BJ175" s="64"/>
    </row>
    <row r="176" spans="25:62" ht="15.75" customHeight="1" x14ac:dyDescent="0.3">
      <c r="Y176" s="64"/>
      <c r="Z176" s="64"/>
      <c r="BF176" s="64"/>
      <c r="BG176" s="64"/>
      <c r="BH176" s="64"/>
      <c r="BI176" s="64"/>
      <c r="BJ176" s="64"/>
    </row>
    <row r="177" spans="25:62" ht="15.75" customHeight="1" x14ac:dyDescent="0.3">
      <c r="Y177" s="64"/>
      <c r="Z177" s="64"/>
      <c r="BF177" s="64"/>
      <c r="BG177" s="64"/>
      <c r="BH177" s="64"/>
      <c r="BI177" s="64"/>
      <c r="BJ177" s="64"/>
    </row>
    <row r="178" spans="25:62" ht="15.75" customHeight="1" x14ac:dyDescent="0.3">
      <c r="Y178" s="64"/>
      <c r="Z178" s="64"/>
      <c r="BF178" s="64"/>
      <c r="BG178" s="64"/>
      <c r="BH178" s="64"/>
      <c r="BI178" s="64"/>
      <c r="BJ178" s="64"/>
    </row>
    <row r="179" spans="25:62" ht="15.75" customHeight="1" x14ac:dyDescent="0.3">
      <c r="Y179" s="64"/>
      <c r="Z179" s="64"/>
      <c r="BF179" s="64"/>
      <c r="BG179" s="64"/>
      <c r="BH179" s="64"/>
      <c r="BI179" s="64"/>
      <c r="BJ179" s="64"/>
    </row>
    <row r="180" spans="25:62" ht="15.75" customHeight="1" x14ac:dyDescent="0.3">
      <c r="Y180" s="64"/>
      <c r="Z180" s="64"/>
      <c r="BF180" s="64"/>
      <c r="BG180" s="64"/>
      <c r="BH180" s="64"/>
      <c r="BI180" s="64"/>
      <c r="BJ180" s="64"/>
    </row>
    <row r="181" spans="25:62" ht="15.75" customHeight="1" x14ac:dyDescent="0.3">
      <c r="Y181" s="64"/>
      <c r="Z181" s="64"/>
      <c r="BF181" s="64"/>
      <c r="BG181" s="64"/>
      <c r="BH181" s="64"/>
      <c r="BI181" s="64"/>
      <c r="BJ181" s="64"/>
    </row>
    <row r="182" spans="25:62" ht="15.75" customHeight="1" x14ac:dyDescent="0.3">
      <c r="Y182" s="64"/>
      <c r="Z182" s="64"/>
      <c r="BF182" s="64"/>
      <c r="BG182" s="64"/>
      <c r="BH182" s="64"/>
      <c r="BI182" s="64"/>
      <c r="BJ182" s="64"/>
    </row>
    <row r="183" spans="25:62" ht="15.75" customHeight="1" x14ac:dyDescent="0.3">
      <c r="Y183" s="64"/>
      <c r="Z183" s="64"/>
      <c r="BF183" s="64"/>
      <c r="BG183" s="64"/>
      <c r="BH183" s="64"/>
      <c r="BI183" s="64"/>
      <c r="BJ183" s="64"/>
    </row>
    <row r="184" spans="25:62" ht="15.75" customHeight="1" x14ac:dyDescent="0.3">
      <c r="Y184" s="64"/>
      <c r="Z184" s="64"/>
      <c r="BF184" s="64"/>
      <c r="BG184" s="64"/>
      <c r="BH184" s="64"/>
      <c r="BI184" s="64"/>
      <c r="BJ184" s="64"/>
    </row>
    <row r="185" spans="25:62" ht="15.75" customHeight="1" x14ac:dyDescent="0.3">
      <c r="Y185" s="64"/>
      <c r="Z185" s="64"/>
      <c r="BF185" s="64"/>
      <c r="BG185" s="64"/>
      <c r="BH185" s="64"/>
      <c r="BI185" s="64"/>
      <c r="BJ185" s="64"/>
    </row>
    <row r="186" spans="25:62" ht="15.75" customHeight="1" x14ac:dyDescent="0.3">
      <c r="Y186" s="64"/>
      <c r="Z186" s="64"/>
      <c r="BF186" s="64"/>
      <c r="BG186" s="64"/>
      <c r="BH186" s="64"/>
      <c r="BI186" s="64"/>
      <c r="BJ186" s="64"/>
    </row>
    <row r="187" spans="25:62" ht="15.75" customHeight="1" x14ac:dyDescent="0.3">
      <c r="Y187" s="64"/>
      <c r="Z187" s="64"/>
      <c r="BF187" s="64"/>
      <c r="BG187" s="64"/>
      <c r="BH187" s="64"/>
      <c r="BI187" s="64"/>
      <c r="BJ187" s="64"/>
    </row>
    <row r="188" spans="25:62" ht="15.75" customHeight="1" x14ac:dyDescent="0.3">
      <c r="Y188" s="64"/>
      <c r="Z188" s="64"/>
      <c r="BF188" s="64"/>
      <c r="BG188" s="64"/>
      <c r="BH188" s="64"/>
      <c r="BI188" s="64"/>
      <c r="BJ188" s="64"/>
    </row>
    <row r="189" spans="25:62" ht="15.75" customHeight="1" x14ac:dyDescent="0.3">
      <c r="Y189" s="64"/>
      <c r="Z189" s="64"/>
      <c r="BF189" s="64"/>
      <c r="BG189" s="64"/>
      <c r="BH189" s="64"/>
      <c r="BI189" s="64"/>
      <c r="BJ189" s="64"/>
    </row>
    <row r="190" spans="25:62" ht="15.75" customHeight="1" x14ac:dyDescent="0.3">
      <c r="Y190" s="64"/>
      <c r="Z190" s="64"/>
      <c r="BF190" s="64"/>
      <c r="BG190" s="64"/>
      <c r="BH190" s="64"/>
      <c r="BI190" s="64"/>
      <c r="BJ190" s="64"/>
    </row>
    <row r="191" spans="25:62" ht="15.75" customHeight="1" x14ac:dyDescent="0.3">
      <c r="Y191" s="64"/>
      <c r="Z191" s="64"/>
      <c r="BF191" s="64"/>
      <c r="BG191" s="64"/>
      <c r="BH191" s="64"/>
      <c r="BI191" s="64"/>
      <c r="BJ191" s="64"/>
    </row>
    <row r="192" spans="25:62" ht="15.75" customHeight="1" x14ac:dyDescent="0.3">
      <c r="Y192" s="64"/>
      <c r="Z192" s="64"/>
      <c r="BF192" s="64"/>
      <c r="BG192" s="64"/>
      <c r="BH192" s="64"/>
      <c r="BI192" s="64"/>
      <c r="BJ192" s="64"/>
    </row>
    <row r="193" spans="1:62" ht="15.75" customHeight="1" x14ac:dyDescent="0.3">
      <c r="Y193" s="64"/>
      <c r="Z193" s="64"/>
      <c r="BF193" s="64"/>
      <c r="BG193" s="64"/>
      <c r="BH193" s="64"/>
      <c r="BI193" s="64"/>
      <c r="BJ193" s="64"/>
    </row>
    <row r="194" spans="1:62" ht="15.75" customHeight="1" x14ac:dyDescent="0.3">
      <c r="A194" s="64">
        <v>30</v>
      </c>
      <c r="B194" s="64">
        <v>25</v>
      </c>
      <c r="C194" s="64">
        <v>20</v>
      </c>
      <c r="D194" s="64"/>
      <c r="E194" s="64">
        <v>15</v>
      </c>
      <c r="F194" s="64"/>
      <c r="G194" s="64"/>
      <c r="H194" s="64"/>
      <c r="I194" s="64"/>
      <c r="J194" s="64"/>
      <c r="K194" s="64"/>
      <c r="L194" s="64"/>
      <c r="M194" s="64">
        <v>10</v>
      </c>
      <c r="N194" s="64">
        <v>7</v>
      </c>
      <c r="O194" s="64">
        <v>5</v>
      </c>
      <c r="P194" s="64">
        <v>3</v>
      </c>
      <c r="Q194" s="64">
        <v>2</v>
      </c>
      <c r="R194" s="64">
        <v>3</v>
      </c>
      <c r="Y194" s="64"/>
      <c r="Z194" s="64"/>
      <c r="BF194" s="64"/>
      <c r="BG194" s="64"/>
      <c r="BH194" s="64"/>
      <c r="BI194" s="64"/>
      <c r="BJ194" s="64"/>
    </row>
    <row r="195" spans="1:62" ht="15.75" customHeight="1" x14ac:dyDescent="0.3">
      <c r="A195" s="64">
        <v>25</v>
      </c>
      <c r="B195" s="64">
        <v>20</v>
      </c>
      <c r="C195" s="64">
        <v>15</v>
      </c>
      <c r="D195" s="64"/>
      <c r="E195" s="64">
        <v>10</v>
      </c>
      <c r="F195" s="64"/>
      <c r="G195" s="64"/>
      <c r="H195" s="64"/>
      <c r="I195" s="64"/>
      <c r="J195" s="64"/>
      <c r="K195" s="64"/>
      <c r="L195" s="64"/>
      <c r="M195" s="64">
        <v>5</v>
      </c>
      <c r="N195" s="64">
        <v>4</v>
      </c>
      <c r="O195" s="64">
        <v>3</v>
      </c>
      <c r="P195" s="64">
        <v>2</v>
      </c>
      <c r="Q195" s="64">
        <v>2</v>
      </c>
      <c r="R195" s="64">
        <v>3</v>
      </c>
      <c r="Y195" s="64"/>
      <c r="Z195" s="64"/>
      <c r="BF195" s="64"/>
      <c r="BG195" s="64"/>
      <c r="BH195" s="64"/>
      <c r="BI195" s="64"/>
      <c r="BJ195" s="64"/>
    </row>
    <row r="196" spans="1:62" ht="15.75" customHeight="1" x14ac:dyDescent="0.3">
      <c r="A196" s="64">
        <v>7</v>
      </c>
      <c r="B196" s="64">
        <v>5</v>
      </c>
      <c r="C196" s="64">
        <v>3</v>
      </c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>
        <v>1</v>
      </c>
      <c r="R196" s="64"/>
      <c r="Y196" s="64"/>
      <c r="Z196" s="64"/>
      <c r="BF196" s="64"/>
      <c r="BG196" s="64"/>
      <c r="BH196" s="64"/>
      <c r="BI196" s="64"/>
      <c r="BJ196" s="64"/>
    </row>
    <row r="197" spans="1:62" ht="15.75" customHeight="1" x14ac:dyDescent="0.3">
      <c r="A197" s="64">
        <v>10</v>
      </c>
      <c r="B197" s="64">
        <v>8</v>
      </c>
      <c r="C197" s="64">
        <v>6</v>
      </c>
      <c r="D197" s="64"/>
      <c r="E197" s="64">
        <v>4</v>
      </c>
      <c r="F197" s="64"/>
      <c r="G197" s="64"/>
      <c r="H197" s="64"/>
      <c r="I197" s="64"/>
      <c r="J197" s="64"/>
      <c r="K197" s="64"/>
      <c r="L197" s="64"/>
      <c r="M197" s="64">
        <v>2</v>
      </c>
      <c r="N197" s="64"/>
      <c r="O197" s="64"/>
      <c r="P197" s="64"/>
      <c r="Q197" s="64">
        <v>1</v>
      </c>
      <c r="Y197" s="64"/>
      <c r="Z197" s="64"/>
      <c r="BF197" s="64"/>
      <c r="BG197" s="64"/>
      <c r="BH197" s="64"/>
      <c r="BI197" s="64"/>
      <c r="BJ197" s="64"/>
    </row>
    <row r="198" spans="1:62" ht="15.75" customHeight="1" x14ac:dyDescent="0.3">
      <c r="A198" s="64"/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Y198" s="64"/>
      <c r="Z198" s="64"/>
      <c r="BF198" s="64"/>
      <c r="BG198" s="64"/>
      <c r="BH198" s="64"/>
      <c r="BI198" s="64"/>
      <c r="BJ198" s="64"/>
    </row>
    <row r="199" spans="1:62" ht="15.75" customHeight="1" x14ac:dyDescent="0.3">
      <c r="A199" s="64"/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Y199" s="64"/>
      <c r="Z199" s="64"/>
      <c r="BF199" s="64"/>
      <c r="BG199" s="64"/>
      <c r="BH199" s="64"/>
      <c r="BI199" s="64"/>
      <c r="BJ199" s="64"/>
    </row>
    <row r="200" spans="1:62" ht="15.75" customHeight="1" x14ac:dyDescent="0.3">
      <c r="A200" s="64"/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Y200" s="64"/>
      <c r="Z200" s="64"/>
      <c r="BF200" s="64"/>
      <c r="BG200" s="64"/>
      <c r="BH200" s="64"/>
      <c r="BI200" s="64"/>
      <c r="BJ200" s="64"/>
    </row>
    <row r="201" spans="1:62" ht="15.75" customHeight="1" x14ac:dyDescent="0.3">
      <c r="Y201" s="64"/>
      <c r="Z201" s="64"/>
      <c r="BF201" s="64"/>
      <c r="BG201" s="64"/>
      <c r="BH201" s="64"/>
      <c r="BI201" s="64"/>
      <c r="BJ201" s="64"/>
    </row>
    <row r="202" spans="1:62" ht="15.75" customHeight="1" x14ac:dyDescent="0.3">
      <c r="Y202" s="64"/>
      <c r="Z202" s="64"/>
      <c r="BF202" s="64"/>
      <c r="BG202" s="64"/>
      <c r="BH202" s="64"/>
      <c r="BI202" s="64"/>
      <c r="BJ202" s="64"/>
    </row>
    <row r="203" spans="1:62" ht="15.75" customHeight="1" x14ac:dyDescent="0.3">
      <c r="Y203" s="64"/>
      <c r="Z203" s="64"/>
      <c r="BF203" s="64"/>
      <c r="BG203" s="64"/>
      <c r="BH203" s="64"/>
      <c r="BI203" s="64"/>
      <c r="BJ203" s="64"/>
    </row>
    <row r="204" spans="1:62" ht="15.75" customHeight="1" x14ac:dyDescent="0.3">
      <c r="Y204" s="64"/>
      <c r="Z204" s="64"/>
      <c r="BF204" s="64"/>
      <c r="BG204" s="64"/>
      <c r="BH204" s="64"/>
      <c r="BI204" s="64"/>
      <c r="BJ204" s="64"/>
    </row>
    <row r="205" spans="1:62" ht="15.75" customHeight="1" x14ac:dyDescent="0.3">
      <c r="Y205" s="64"/>
      <c r="Z205" s="64"/>
      <c r="BF205" s="64"/>
      <c r="BG205" s="64"/>
      <c r="BH205" s="64"/>
      <c r="BI205" s="64"/>
      <c r="BJ205" s="64"/>
    </row>
    <row r="206" spans="1:62" ht="15.75" customHeight="1" x14ac:dyDescent="0.3">
      <c r="Y206" s="64"/>
      <c r="Z206" s="64"/>
      <c r="BF206" s="64"/>
      <c r="BG206" s="64"/>
      <c r="BH206" s="64"/>
      <c r="BI206" s="64"/>
      <c r="BJ206" s="64"/>
    </row>
    <row r="207" spans="1:62" ht="15.75" customHeight="1" x14ac:dyDescent="0.3">
      <c r="Y207" s="64"/>
      <c r="Z207" s="64"/>
      <c r="BF207" s="64"/>
      <c r="BG207" s="64"/>
      <c r="BH207" s="64"/>
      <c r="BI207" s="64"/>
      <c r="BJ207" s="64"/>
    </row>
    <row r="208" spans="1:62" ht="15.75" customHeight="1" x14ac:dyDescent="0.3">
      <c r="Y208" s="64"/>
      <c r="Z208" s="64"/>
      <c r="BF208" s="64"/>
      <c r="BG208" s="64"/>
      <c r="BH208" s="64"/>
      <c r="BI208" s="64"/>
      <c r="BJ208" s="64"/>
    </row>
    <row r="209" spans="25:62" ht="15.75" customHeight="1" x14ac:dyDescent="0.3">
      <c r="Y209" s="64"/>
      <c r="Z209" s="64"/>
      <c r="BF209" s="64"/>
      <c r="BG209" s="64"/>
      <c r="BH209" s="64"/>
      <c r="BI209" s="64"/>
      <c r="BJ209" s="64"/>
    </row>
    <row r="210" spans="25:62" ht="15.75" customHeight="1" x14ac:dyDescent="0.3">
      <c r="Y210" s="64"/>
      <c r="Z210" s="64"/>
      <c r="BF210" s="64"/>
      <c r="BG210" s="64"/>
      <c r="BH210" s="64"/>
      <c r="BI210" s="64"/>
      <c r="BJ210" s="64"/>
    </row>
    <row r="211" spans="25:62" ht="15.75" customHeight="1" x14ac:dyDescent="0.3">
      <c r="Y211" s="64"/>
      <c r="Z211" s="64"/>
      <c r="BF211" s="64"/>
      <c r="BG211" s="64"/>
      <c r="BH211" s="64"/>
      <c r="BI211" s="64"/>
      <c r="BJ211" s="64"/>
    </row>
    <row r="212" spans="25:62" ht="15.75" customHeight="1" x14ac:dyDescent="0.3">
      <c r="Y212" s="64"/>
      <c r="Z212" s="64"/>
      <c r="BF212" s="64"/>
      <c r="BG212" s="64"/>
      <c r="BH212" s="64"/>
      <c r="BI212" s="64"/>
      <c r="BJ212" s="64"/>
    </row>
    <row r="213" spans="25:62" ht="15.75" customHeight="1" x14ac:dyDescent="0.3">
      <c r="Y213" s="64"/>
      <c r="Z213" s="64"/>
      <c r="BF213" s="64"/>
      <c r="BG213" s="64"/>
      <c r="BH213" s="64"/>
      <c r="BI213" s="64"/>
      <c r="BJ213" s="64"/>
    </row>
    <row r="214" spans="25:62" ht="15.75" customHeight="1" x14ac:dyDescent="0.3">
      <c r="Y214" s="64"/>
      <c r="Z214" s="64"/>
      <c r="BF214" s="64"/>
      <c r="BG214" s="64"/>
      <c r="BH214" s="64"/>
      <c r="BI214" s="64"/>
      <c r="BJ214" s="64"/>
    </row>
    <row r="215" spans="25:62" ht="15.75" customHeight="1" x14ac:dyDescent="0.3">
      <c r="Y215" s="64"/>
      <c r="Z215" s="64"/>
      <c r="BF215" s="64"/>
      <c r="BG215" s="64"/>
      <c r="BH215" s="64"/>
      <c r="BI215" s="64"/>
      <c r="BJ215" s="64"/>
    </row>
    <row r="216" spans="25:62" ht="15.75" customHeight="1" x14ac:dyDescent="0.3">
      <c r="Y216" s="64"/>
      <c r="Z216" s="64"/>
      <c r="BF216" s="64"/>
      <c r="BG216" s="64"/>
      <c r="BH216" s="64"/>
      <c r="BI216" s="64"/>
      <c r="BJ216" s="64"/>
    </row>
    <row r="217" spans="25:62" ht="15.75" customHeight="1" x14ac:dyDescent="0.3">
      <c r="Y217" s="64"/>
      <c r="Z217" s="64"/>
      <c r="BF217" s="64"/>
      <c r="BG217" s="64"/>
      <c r="BH217" s="64"/>
      <c r="BI217" s="64"/>
      <c r="BJ217" s="64"/>
    </row>
    <row r="218" spans="25:62" ht="15.75" customHeight="1" x14ac:dyDescent="0.3">
      <c r="Y218" s="64"/>
      <c r="Z218" s="64"/>
      <c r="BF218" s="64"/>
      <c r="BG218" s="64"/>
      <c r="BH218" s="64"/>
      <c r="BI218" s="64"/>
      <c r="BJ218" s="64"/>
    </row>
    <row r="219" spans="25:62" ht="15.75" customHeight="1" x14ac:dyDescent="0.3">
      <c r="Y219" s="64"/>
      <c r="Z219" s="64"/>
      <c r="BF219" s="64"/>
      <c r="BG219" s="64"/>
      <c r="BH219" s="64"/>
      <c r="BI219" s="64"/>
      <c r="BJ219" s="64"/>
    </row>
    <row r="220" spans="25:62" ht="15.75" customHeight="1" x14ac:dyDescent="0.3">
      <c r="Y220" s="64"/>
      <c r="Z220" s="64"/>
      <c r="BF220" s="64"/>
      <c r="BG220" s="64"/>
      <c r="BH220" s="64"/>
      <c r="BI220" s="64"/>
      <c r="BJ220" s="64"/>
    </row>
    <row r="221" spans="25:62" ht="15.75" customHeight="1" x14ac:dyDescent="0.3">
      <c r="Y221" s="64"/>
      <c r="Z221" s="64"/>
      <c r="BF221" s="64"/>
      <c r="BG221" s="64"/>
      <c r="BH221" s="64"/>
      <c r="BI221" s="64"/>
      <c r="BJ221" s="64"/>
    </row>
    <row r="222" spans="25:62" ht="15.75" customHeight="1" x14ac:dyDescent="0.3">
      <c r="Y222" s="64"/>
      <c r="Z222" s="64"/>
      <c r="BF222" s="64"/>
      <c r="BG222" s="64"/>
      <c r="BH222" s="64"/>
      <c r="BI222" s="64"/>
      <c r="BJ222" s="64"/>
    </row>
    <row r="223" spans="25:62" ht="15.75" customHeight="1" x14ac:dyDescent="0.3">
      <c r="Y223" s="64"/>
      <c r="Z223" s="64"/>
      <c r="BF223" s="64"/>
      <c r="BG223" s="64"/>
      <c r="BH223" s="64"/>
      <c r="BI223" s="64"/>
      <c r="BJ223" s="64"/>
    </row>
    <row r="224" spans="25:62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autoFilter ref="A5:BL5" xr:uid="{00000000-0009-0000-0000-000001000000}"/>
  <sortState xmlns:xlrd2="http://schemas.microsoft.com/office/spreadsheetml/2017/richdata2" ref="A6:BL23">
    <sortCondition ref="A6:A23"/>
    <sortCondition ref="B6:B23"/>
    <sortCondition ref="C6:C23"/>
  </sortState>
  <mergeCells count="34">
    <mergeCell ref="BF4:BH4"/>
    <mergeCell ref="BI4:BK4"/>
    <mergeCell ref="AK4:AM4"/>
    <mergeCell ref="AN4:AP4"/>
    <mergeCell ref="AQ4:AS4"/>
    <mergeCell ref="AT4:AV4"/>
    <mergeCell ref="AW4:AY4"/>
    <mergeCell ref="AZ4:BB4"/>
    <mergeCell ref="BC4:BE4"/>
    <mergeCell ref="AE3:AG3"/>
    <mergeCell ref="AH3:AJ3"/>
    <mergeCell ref="M4:O4"/>
    <mergeCell ref="P4:R4"/>
    <mergeCell ref="S4:U4"/>
    <mergeCell ref="V4:X4"/>
    <mergeCell ref="Y4:AA4"/>
    <mergeCell ref="AE4:AG4"/>
    <mergeCell ref="AH4:AJ4"/>
    <mergeCell ref="M3:O3"/>
    <mergeCell ref="P3:R3"/>
    <mergeCell ref="S3:U3"/>
    <mergeCell ref="V3:X3"/>
    <mergeCell ref="Y3:AA3"/>
    <mergeCell ref="AB3:AD3"/>
    <mergeCell ref="AB4:AD4"/>
    <mergeCell ref="BF3:BH3"/>
    <mergeCell ref="BI3:BK3"/>
    <mergeCell ref="AK3:AM3"/>
    <mergeCell ref="AN3:AP3"/>
    <mergeCell ref="AQ3:AS3"/>
    <mergeCell ref="AT3:AV3"/>
    <mergeCell ref="AW3:AY3"/>
    <mergeCell ref="AZ3:BB3"/>
    <mergeCell ref="BC3:BE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Jednotlivci</vt:lpstr>
      <vt:lpstr>Para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Izarikova</dc:creator>
  <cp:lastModifiedBy>Peter Matejka</cp:lastModifiedBy>
  <dcterms:created xsi:type="dcterms:W3CDTF">2022-06-21T16:23:22Z</dcterms:created>
  <dcterms:modified xsi:type="dcterms:W3CDTF">2024-10-12T22:10:45Z</dcterms:modified>
</cp:coreProperties>
</file>