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8328" firstSheet="3" activeTab="7"/>
  </bookViews>
  <sheets>
    <sheet name="Zoznam zúčastnených" sheetId="1" r:id="rId1"/>
    <sheet name="Tréning 10.3.2024" sheetId="2" r:id="rId2"/>
    <sheet name="Tréning 11.3.2024 " sheetId="3" r:id="rId3"/>
    <sheet name="Tréning 12.3.2024 " sheetId="4" r:id="rId4"/>
    <sheet name="Tréning 13.3.2024  " sheetId="5" r:id="rId5"/>
    <sheet name="Tréning 14.3.2024  " sheetId="6" r:id="rId6"/>
    <sheet name="Tréning 15.3.2024  " sheetId="7" r:id="rId7"/>
    <sheet name="Tréning 16.3.2024   " sheetId="8" r:id="rId8"/>
    <sheet name="Tréning 17.3.2024   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P22" i="9"/>
  <c r="P14" i="9"/>
  <c r="P25" i="9" s="1"/>
  <c r="P24" i="8"/>
  <c r="P12" i="8"/>
  <c r="P22" i="7"/>
  <c r="P10" i="7"/>
  <c r="P14" i="6"/>
  <c r="P22" i="6"/>
  <c r="P26" i="8" l="1"/>
  <c r="P25" i="7"/>
  <c r="P25" i="6"/>
  <c r="P22" i="5"/>
  <c r="P10" i="5"/>
  <c r="P10" i="4"/>
  <c r="P22" i="4"/>
  <c r="P25" i="3"/>
  <c r="P22" i="3"/>
  <c r="P10" i="3"/>
  <c r="P10" i="2"/>
  <c r="P25" i="5" l="1"/>
  <c r="P25" i="4"/>
</calcChain>
</file>

<file path=xl/sharedStrings.xml><?xml version="1.0" encoding="utf-8"?>
<sst xmlns="http://schemas.openxmlformats.org/spreadsheetml/2006/main" count="281" uniqueCount="111">
  <si>
    <t>Sústredenie SJ v Šoproni od 10.3. do 17.3.2024</t>
  </si>
  <si>
    <t>Skupina trénera J.Mikoláša</t>
  </si>
  <si>
    <t>Gabriel Jakub</t>
  </si>
  <si>
    <t>Pavelka Tomáš</t>
  </si>
  <si>
    <t>Chromiaková Ema</t>
  </si>
  <si>
    <t>Horváthová Terézia</t>
  </si>
  <si>
    <t>Horváthová Andrea</t>
  </si>
  <si>
    <t>Gruchaľáková Laura</t>
  </si>
  <si>
    <t>Púček Richard</t>
  </si>
  <si>
    <t>Reich Richard</t>
  </si>
  <si>
    <t>Liptai Matej</t>
  </si>
  <si>
    <t>Gray Oliver</t>
  </si>
  <si>
    <t>Černák Adam</t>
  </si>
  <si>
    <t>Nedeľa 10.3.2024 - poobede</t>
  </si>
  <si>
    <t xml:space="preserve">Rozplávanie: /200 K +200 PP + 200 PP nohy/ nonstop + 12 x 50 PP / 3xM +3xZ+3xP+3xK - odpočinok 5sek/ </t>
  </si>
  <si>
    <t>m</t>
  </si>
  <si>
    <t xml:space="preserve"> </t>
  </si>
  <si>
    <t>2400 = 4 x /400k ľahko +200 vlastný úsilie/ Nonstop - polohovkári striedať 200 M, 200 Z, 200 P a 200 K</t>
  </si>
  <si>
    <t>600 nonstop striedaj 4 zábery M explozívne, 8 záberov Z ľahko, 4 zábery P explozívne a 8 záberov K ľahko</t>
  </si>
  <si>
    <t>600 nonstop striedaj 4 zábery M ľahko, 8 záberov Z explozívne, 4 zábery P ľahko a 8 záberov K explozívne</t>
  </si>
  <si>
    <t>20 x 50 vlastný - štart 1 :15 ako 4 x / 25 sprint +25 ľahko/ + /25 ľahko +25 sprint/ +/50 postupne zvýšovať frekvenciu/ + 2 x 50 MAX - polohovkári všetky štýly</t>
  </si>
  <si>
    <t>200 vyplávanie</t>
  </si>
  <si>
    <t>Celkom:</t>
  </si>
  <si>
    <t>Pondelok 11.3.2024 - ráno</t>
  </si>
  <si>
    <t>400 K cvičenia + 8 x 100 K úsilie štart 1:25</t>
  </si>
  <si>
    <t>400 P cvičenia + 8 x 100 P úsilie štart 1:40</t>
  </si>
  <si>
    <t>400 Z cvičenia + 16 x 50 Z úsilie štart 0:50</t>
  </si>
  <si>
    <t>400 M cvičenia + 16 x 50 M úsilie štart 1:00</t>
  </si>
  <si>
    <t>Pondelok 11.3.2024 - poobede</t>
  </si>
  <si>
    <t>4 x 200 /100 K ľahko +100 M úsilie/ štart 3:30</t>
  </si>
  <si>
    <t>4 x 200 /100 K ľahko +100 Z úsilie/ štart 3:30</t>
  </si>
  <si>
    <t>4 x 200 /100 K ľahko +100 P úsilie/ štart 3:40</t>
  </si>
  <si>
    <t>4 x 200 /100 K ľahko +100 K úsilie/ štart 3:20</t>
  </si>
  <si>
    <t>3 x /200 PP ľahko + 100 PP MAX + 100 vyplávanie/</t>
  </si>
  <si>
    <t>Denne:</t>
  </si>
  <si>
    <t>Utorok 12.3.2024 - ráno</t>
  </si>
  <si>
    <t>Utorok 12.3.2024 - poobede</t>
  </si>
  <si>
    <t>/ 100 PP +100M +100 PP+100 Z +100 PP + 100 P + 100 PP + 100 K/ Nonstop  ľahko</t>
  </si>
  <si>
    <t>/ 100M+100 Z + 100 K + 200M +200Z+200K/ Nonstop nohy s plutvami  -  ľahko</t>
  </si>
  <si>
    <t xml:space="preserve">900 P nohy striedaj 100 ruky vpredu, 100 ruky vzadu a 100 na chrbte </t>
  </si>
  <si>
    <t>/ 100Z+100 P + 100 K + 200Z +200P+200K/ Nonstop ruky s piškótou  -  ľahko</t>
  </si>
  <si>
    <t>1200 K striedaj 75m ľahko a 25m Max</t>
  </si>
  <si>
    <t>Vertikálne kopanie +200 vyplávanie</t>
  </si>
  <si>
    <t>50M +100Z +150 P +200 K</t>
  </si>
  <si>
    <t>100 M +150 Z +200P +50K</t>
  </si>
  <si>
    <t>150 M +200 Z +50 P + 100K</t>
  </si>
  <si>
    <t>200M +50Z +100 P + 150 K</t>
  </si>
  <si>
    <t>3 x/ 400 vlastný alebo PP štart 7 min - úsilie + 3 x 100 vlastný  MAX štart 1:30 +200 vyplávanie/</t>
  </si>
  <si>
    <t>Streda 13.3.2024 - ráno</t>
  </si>
  <si>
    <t>Streda 13.3.2024 - poobede</t>
  </si>
  <si>
    <t>/800 PP do 13 min+7x100M do 1:45 +600PP do 10 min+5x100 Z do 1:40 + 400PP do 7 min +3x100P do 1:50/ stredné úsilie</t>
  </si>
  <si>
    <t>200 PP Max +200 vyplávanie</t>
  </si>
  <si>
    <t>100 K Max + 200 yplávanie</t>
  </si>
  <si>
    <t>16 x 50 PP  / 25 stredne +25 MAX / štart 1:15</t>
  </si>
  <si>
    <t>2 x 1000  Nonstop /200PP stredné úsilie + 100K ľahko + 200 vlastný stredné úsilie + 100K ľahko +100 vlastný MAX +100K ľahko +50 vlastný MAX +150 vyplávanie/</t>
  </si>
  <si>
    <t>400 m cvičenia = 100m z každého spôsobu</t>
  </si>
  <si>
    <t>2 x 1100 Nonstop /400PP stredné úsilie +200K ľahko + 300 vlastný stredné úsilie +200K ľahko/</t>
  </si>
  <si>
    <t>Vertikálne kopanie - všetky spôsoby 2 x 30 sek</t>
  </si>
  <si>
    <t>Štvrtok 14.3.2024 - ráno</t>
  </si>
  <si>
    <t>Štvrtok 14.3.2024 - poobede VOĽNO</t>
  </si>
  <si>
    <t>6 x 50m /25 M nohy + plutvy MAX +25M ľahko/ štart 1 min</t>
  </si>
  <si>
    <t>6 x 50m /25 Z nohy + plutvy MAX +25Z ľahko/štart 1 min</t>
  </si>
  <si>
    <t>6 x 50m /25 K nohy + plutvy MAX +25K ľahko/štart 1 min</t>
  </si>
  <si>
    <t>4 x 50m /25 K nohy MAX +25K ľahko/štart 1:15</t>
  </si>
  <si>
    <t>4 x 50m /25 Z nohy MAX +25Z ľahko/štart 1:15</t>
  </si>
  <si>
    <t>4 x 50m /25 M nohy MAX +25M ľahko/štart 1:15</t>
  </si>
  <si>
    <t>6 x50m / 25 P nohy MAX +25 P ľahko/ štart 1:15</t>
  </si>
  <si>
    <t>Cvičenia 300 m z každého spôsobu</t>
  </si>
  <si>
    <t>1400 Nonstop = 600 PP ľahko + 400 PP stredné úsilie +200 PP MAX +200 vyplávanie</t>
  </si>
  <si>
    <t>Piatok 15.3.2024 - ráno</t>
  </si>
  <si>
    <t>Piatok 15.3.2024 - poobede</t>
  </si>
  <si>
    <t>4x/ 8x50 vlastný stredné úsilie štart 50 sek + 4x50 vlastný MAX štart 40 -45 sek + 100 vyplávanie/</t>
  </si>
  <si>
    <t>1000m kombinácia cvičení a kopania - všetky spôsoby</t>
  </si>
  <si>
    <t>8 x 50m výber / prvých 20m a posledných 10m explozívne/ štart 1:30</t>
  </si>
  <si>
    <t>3700 m str. úsilie = 200M do 3:30 + 7x 100 /50M+50Z/ do 1:50 + 400 Z do 6:30 +5x100/50Z+50P/ do 1:50 +600P do 10:30+3x100/50P+50K/do 1:45 +800K +200 vypl.</t>
  </si>
  <si>
    <t>200 PP MAX +200 vyplávanie</t>
  </si>
  <si>
    <t>2 x /100 PP MAX +200 vyplávanie/</t>
  </si>
  <si>
    <t>Sobota  16.3.2024 - ráno</t>
  </si>
  <si>
    <t>Sobota 16.3.2024 - poobede</t>
  </si>
  <si>
    <t>400 vlastný MAX + 200 vyplávanie</t>
  </si>
  <si>
    <t>2 x200 vlastný MAX štart 2:50 cieľ rýclejšie ako 400 + 200 vyplávanie</t>
  </si>
  <si>
    <t>4 x100 vlastný MAX štart 1:30 cieľ rýclejšie ako 200 + 200 vyplávanie</t>
  </si>
  <si>
    <t>8 x50 vlastný MAX štart 0:45 cieľ rýclejšie ako 100 + 200 vyplávanie</t>
  </si>
  <si>
    <t>O.GRAY časy:</t>
  </si>
  <si>
    <t>motýlikom</t>
  </si>
  <si>
    <t>0:30,15</t>
  </si>
  <si>
    <t>/200Z + 200 K +200 M/ nohy s plutvami ľahko</t>
  </si>
  <si>
    <t>100P ruky+ 100P nohy +100P nohy na chrbte +100P /1+2/ všetko ľahko</t>
  </si>
  <si>
    <t>Simulátor 200 M ako 4x50, odpočinok 5 sekúnd, meraný čistý čas plávania</t>
  </si>
  <si>
    <t>2:05,45</t>
  </si>
  <si>
    <t>400 vyplávanie</t>
  </si>
  <si>
    <t>800 M ľahko do 14 minút</t>
  </si>
  <si>
    <t>7x100 PP stredné úsilie do 1:35</t>
  </si>
  <si>
    <t>600 Z ľahko do 10:30</t>
  </si>
  <si>
    <t>5x 100PP stredné úsilie do 1:30</t>
  </si>
  <si>
    <t>400 P ľahko do 7 min</t>
  </si>
  <si>
    <t>3 x 100PP  cieľ udržať časy z predchádzajúcich 100 PP do 1:25</t>
  </si>
  <si>
    <t>2 x 200 FS /tempo 1500K/ štart 2:40 +200 vyplávanie</t>
  </si>
  <si>
    <t>1000 = 4x/200 K ľahko + 50 vlastný MAX/ Nonstop +200 vyplávanie</t>
  </si>
  <si>
    <t>Nedeľa 17.3.2024 - ráno</t>
  </si>
  <si>
    <t>Nedeľa 17.3.2024 -VOĽNO</t>
  </si>
  <si>
    <t>5x /50 pod vodou + 50 ľahko výber +100 nohy/ všetko s plutvami</t>
  </si>
  <si>
    <t xml:space="preserve">1000 =striedaj 100K a 100 vlastný všetko ľahko </t>
  </si>
  <si>
    <t>8 x 50 /25 Max +25 ľahko /Nonstop výber + 100 vyplávanie</t>
  </si>
  <si>
    <t>800 striedaj 50 cvičenie a 50 spôsob</t>
  </si>
  <si>
    <t xml:space="preserve">400 striedaj 25 Tarzan a 25 ľahko + 100 vyplávanie </t>
  </si>
  <si>
    <t>200 simulácia delfína s plutvami + 100 vyplávanie</t>
  </si>
  <si>
    <t>600 K striedaj 75 ľahko a 25 MAX</t>
  </si>
  <si>
    <t>Naplávané celkom:</t>
  </si>
  <si>
    <t>Suchá príprava:</t>
  </si>
  <si>
    <t>20 -30 minút pred a po každom plaveckom tréningu individuálne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</si>
</sst>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20" fontId="0" fillId="0" borderId="0" xfId="0" applyNumberFormat="1"/>
    <xf numFmtId="49" fontId="0" fillId="0" borderId="0" xfId="0" applyNumberFormat="1" applyAlignment="1">
      <alignment horizontal="right"/>
    </xf>
    <xf numFmtId="0" fontId="5" fillId="0" borderId="0" xfId="0" applyFont="1"/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L17" sqref="L17"/>
    </sheetView>
  </sheetViews>
  <sheetFormatPr defaultRowHeight="14.4" x14ac:dyDescent="0.3"/>
  <cols>
    <col min="1" max="1" width="5.88671875" customWidth="1"/>
    <col min="3" max="3" width="10.21875" customWidth="1"/>
  </cols>
  <sheetData>
    <row r="1" spans="1:8" ht="21" x14ac:dyDescent="0.4">
      <c r="A1" s="5" t="s">
        <v>0</v>
      </c>
      <c r="B1" s="5"/>
      <c r="C1" s="5"/>
      <c r="D1" s="5"/>
      <c r="E1" s="5"/>
      <c r="F1" s="5"/>
      <c r="G1" s="5"/>
      <c r="H1" s="5"/>
    </row>
    <row r="3" spans="1:8" ht="18" x14ac:dyDescent="0.35">
      <c r="A3" s="4" t="s">
        <v>1</v>
      </c>
      <c r="B3" s="4"/>
      <c r="C3" s="4"/>
      <c r="D3" s="4"/>
      <c r="E3" s="4"/>
    </row>
    <row r="5" spans="1:8" ht="15.6" x14ac:dyDescent="0.3">
      <c r="A5" s="1">
        <v>1</v>
      </c>
      <c r="B5" s="3" t="s">
        <v>2</v>
      </c>
      <c r="C5" s="3"/>
      <c r="D5" s="3"/>
    </row>
    <row r="6" spans="1:8" ht="15.6" x14ac:dyDescent="0.3">
      <c r="A6" s="1">
        <v>2</v>
      </c>
      <c r="B6" s="3" t="s">
        <v>3</v>
      </c>
      <c r="C6" s="3"/>
      <c r="D6" s="3"/>
    </row>
    <row r="7" spans="1:8" ht="15.6" x14ac:dyDescent="0.3">
      <c r="A7" s="1">
        <v>3</v>
      </c>
      <c r="B7" s="3" t="s">
        <v>4</v>
      </c>
      <c r="C7" s="3"/>
      <c r="D7" s="3"/>
    </row>
    <row r="8" spans="1:8" ht="15.6" x14ac:dyDescent="0.3">
      <c r="A8" s="1">
        <v>4</v>
      </c>
      <c r="B8" s="3" t="s">
        <v>5</v>
      </c>
      <c r="C8" s="3"/>
      <c r="D8" s="3"/>
    </row>
    <row r="9" spans="1:8" ht="15.6" x14ac:dyDescent="0.3">
      <c r="A9" s="1">
        <v>5</v>
      </c>
      <c r="B9" s="3" t="s">
        <v>6</v>
      </c>
      <c r="C9" s="3"/>
      <c r="D9" s="3"/>
    </row>
    <row r="10" spans="1:8" ht="15.6" x14ac:dyDescent="0.3">
      <c r="A10" s="1">
        <v>6</v>
      </c>
      <c r="B10" s="3" t="s">
        <v>7</v>
      </c>
      <c r="C10" s="3"/>
      <c r="D10" s="3"/>
    </row>
    <row r="11" spans="1:8" ht="15.6" x14ac:dyDescent="0.3">
      <c r="A11" s="1">
        <v>7</v>
      </c>
      <c r="B11" s="3" t="s">
        <v>8</v>
      </c>
      <c r="C11" s="3"/>
      <c r="D11" s="3"/>
    </row>
    <row r="12" spans="1:8" ht="15.6" x14ac:dyDescent="0.3">
      <c r="A12" s="1">
        <v>8</v>
      </c>
      <c r="B12" s="3" t="s">
        <v>9</v>
      </c>
      <c r="C12" s="3"/>
      <c r="D12" s="3"/>
    </row>
    <row r="13" spans="1:8" ht="15.6" x14ac:dyDescent="0.3">
      <c r="A13" s="1">
        <v>9</v>
      </c>
      <c r="B13" s="3" t="s">
        <v>10</v>
      </c>
      <c r="C13" s="3"/>
      <c r="D13" s="3"/>
    </row>
    <row r="14" spans="1:8" ht="15.6" x14ac:dyDescent="0.3">
      <c r="A14" s="1">
        <v>10</v>
      </c>
      <c r="B14" s="3" t="s">
        <v>11</v>
      </c>
      <c r="C14" s="3"/>
      <c r="D14" s="3"/>
    </row>
    <row r="15" spans="1:8" ht="15.6" x14ac:dyDescent="0.3">
      <c r="A15" s="1">
        <v>11</v>
      </c>
      <c r="B15" s="3" t="s">
        <v>12</v>
      </c>
      <c r="C15" s="3"/>
      <c r="D15" s="3"/>
    </row>
    <row r="18" spans="2:5" ht="18" x14ac:dyDescent="0.35">
      <c r="B18" s="11" t="s">
        <v>108</v>
      </c>
      <c r="D18" s="2">
        <f>'Tréning 10.3.2024'!P10+'Tréning 11.3.2024 '!P25+'Tréning 12.3.2024 '!P25+'Tréning 13.3.2024  '!P25+'Tréning 14.3.2024  '!P25+'Tréning 15.3.2024  '!P25+'Tréning 16.3.2024   '!P26+'Tréning 17.3.2024   '!P25</f>
        <v>76900</v>
      </c>
      <c r="E18" s="2" t="s">
        <v>15</v>
      </c>
    </row>
    <row r="19" spans="2:5" ht="15.6" x14ac:dyDescent="0.3">
      <c r="B19" s="11" t="s">
        <v>109</v>
      </c>
      <c r="D19" s="10" t="s">
        <v>110</v>
      </c>
    </row>
  </sheetData>
  <mergeCells count="13">
    <mergeCell ref="A1:H1"/>
    <mergeCell ref="B5:D5"/>
    <mergeCell ref="B6:D6"/>
    <mergeCell ref="B7:D7"/>
    <mergeCell ref="B8:D8"/>
    <mergeCell ref="B15:D15"/>
    <mergeCell ref="A3:E3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F25" sqref="F25"/>
    </sheetView>
  </sheetViews>
  <sheetFormatPr defaultRowHeight="14.4" x14ac:dyDescent="0.3"/>
  <sheetData>
    <row r="1" spans="1:17" ht="18" x14ac:dyDescent="0.35">
      <c r="A1" s="6" t="s">
        <v>13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17</v>
      </c>
      <c r="P4">
        <v>2400</v>
      </c>
      <c r="Q4" t="s">
        <v>15</v>
      </c>
    </row>
    <row r="5" spans="1:17" x14ac:dyDescent="0.3">
      <c r="A5" t="s">
        <v>18</v>
      </c>
      <c r="P5">
        <v>600</v>
      </c>
      <c r="Q5" t="s">
        <v>15</v>
      </c>
    </row>
    <row r="6" spans="1:17" x14ac:dyDescent="0.3">
      <c r="A6" t="s">
        <v>19</v>
      </c>
      <c r="P6">
        <v>600</v>
      </c>
      <c r="Q6" t="s">
        <v>15</v>
      </c>
    </row>
    <row r="7" spans="1:17" x14ac:dyDescent="0.3">
      <c r="A7" t="s">
        <v>20</v>
      </c>
      <c r="P7">
        <v>1000</v>
      </c>
      <c r="Q7" t="s">
        <v>15</v>
      </c>
    </row>
    <row r="8" spans="1:17" x14ac:dyDescent="0.3">
      <c r="A8" t="s">
        <v>21</v>
      </c>
      <c r="P8">
        <v>200</v>
      </c>
      <c r="Q8" t="s">
        <v>15</v>
      </c>
    </row>
    <row r="9" spans="1:17" x14ac:dyDescent="0.3">
      <c r="H9" t="s">
        <v>16</v>
      </c>
    </row>
    <row r="10" spans="1:17" ht="18" x14ac:dyDescent="0.35">
      <c r="O10" t="s">
        <v>22</v>
      </c>
      <c r="P10" s="2">
        <f>SUM(P3:P8)</f>
        <v>6000</v>
      </c>
      <c r="Q10" s="2" t="s">
        <v>15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9" sqref="K19"/>
    </sheetView>
  </sheetViews>
  <sheetFormatPr defaultRowHeight="14.4" x14ac:dyDescent="0.3"/>
  <sheetData>
    <row r="1" spans="1:17" ht="18" x14ac:dyDescent="0.35">
      <c r="A1" s="6" t="s">
        <v>23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24</v>
      </c>
      <c r="P4">
        <v>1200</v>
      </c>
      <c r="Q4" t="s">
        <v>15</v>
      </c>
    </row>
    <row r="5" spans="1:17" x14ac:dyDescent="0.3">
      <c r="A5" t="s">
        <v>25</v>
      </c>
      <c r="P5">
        <v>1200</v>
      </c>
      <c r="Q5" t="s">
        <v>15</v>
      </c>
    </row>
    <row r="6" spans="1:17" x14ac:dyDescent="0.3">
      <c r="A6" t="s">
        <v>26</v>
      </c>
      <c r="P6">
        <v>1200</v>
      </c>
      <c r="Q6" t="s">
        <v>15</v>
      </c>
    </row>
    <row r="7" spans="1:17" x14ac:dyDescent="0.3">
      <c r="A7" t="s">
        <v>27</v>
      </c>
      <c r="P7">
        <v>1200</v>
      </c>
      <c r="Q7" t="s">
        <v>15</v>
      </c>
    </row>
    <row r="8" spans="1:17" x14ac:dyDescent="0.3">
      <c r="A8" t="s">
        <v>21</v>
      </c>
      <c r="P8">
        <v>200</v>
      </c>
      <c r="Q8" t="s">
        <v>15</v>
      </c>
    </row>
    <row r="9" spans="1:17" x14ac:dyDescent="0.3">
      <c r="H9" t="s">
        <v>16</v>
      </c>
    </row>
    <row r="10" spans="1:17" ht="18" x14ac:dyDescent="0.35">
      <c r="O10" t="s">
        <v>22</v>
      </c>
      <c r="P10" s="2">
        <f>SUM(P3:P8)</f>
        <v>6200</v>
      </c>
      <c r="Q10" s="2" t="s">
        <v>15</v>
      </c>
    </row>
    <row r="13" spans="1:17" ht="18" x14ac:dyDescent="0.35">
      <c r="A13" s="6" t="s">
        <v>28</v>
      </c>
      <c r="B13" s="6"/>
      <c r="C13" s="6"/>
      <c r="D13" s="6"/>
      <c r="E13" s="6"/>
    </row>
    <row r="15" spans="1:17" x14ac:dyDescent="0.3">
      <c r="A15" t="s">
        <v>14</v>
      </c>
      <c r="P15">
        <v>1200</v>
      </c>
      <c r="Q15" t="s">
        <v>15</v>
      </c>
    </row>
    <row r="16" spans="1:17" x14ac:dyDescent="0.3">
      <c r="A16" t="s">
        <v>29</v>
      </c>
      <c r="P16">
        <v>800</v>
      </c>
      <c r="Q16" t="s">
        <v>15</v>
      </c>
    </row>
    <row r="17" spans="1:17" x14ac:dyDescent="0.3">
      <c r="A17" t="s">
        <v>30</v>
      </c>
      <c r="P17">
        <v>800</v>
      </c>
      <c r="Q17" t="s">
        <v>15</v>
      </c>
    </row>
    <row r="18" spans="1:17" x14ac:dyDescent="0.3">
      <c r="A18" t="s">
        <v>31</v>
      </c>
      <c r="P18">
        <v>800</v>
      </c>
      <c r="Q18" t="s">
        <v>15</v>
      </c>
    </row>
    <row r="19" spans="1:17" x14ac:dyDescent="0.3">
      <c r="A19" t="s">
        <v>32</v>
      </c>
      <c r="P19">
        <v>800</v>
      </c>
      <c r="Q19" t="s">
        <v>15</v>
      </c>
    </row>
    <row r="20" spans="1:17" x14ac:dyDescent="0.3">
      <c r="A20" t="s">
        <v>33</v>
      </c>
      <c r="P20">
        <v>1200</v>
      </c>
      <c r="Q20" t="s">
        <v>15</v>
      </c>
    </row>
    <row r="21" spans="1:17" x14ac:dyDescent="0.3">
      <c r="A21" t="s">
        <v>21</v>
      </c>
      <c r="H21" t="s">
        <v>16</v>
      </c>
      <c r="P21">
        <v>200</v>
      </c>
      <c r="Q21" t="s">
        <v>15</v>
      </c>
    </row>
    <row r="22" spans="1:17" ht="18" x14ac:dyDescent="0.35">
      <c r="O22" t="s">
        <v>22</v>
      </c>
      <c r="P22" s="2">
        <f>SUM(P15:P21)</f>
        <v>5800</v>
      </c>
      <c r="Q22" s="2" t="s">
        <v>15</v>
      </c>
    </row>
    <row r="25" spans="1:17" ht="18" x14ac:dyDescent="0.35">
      <c r="O25" t="s">
        <v>34</v>
      </c>
      <c r="P25" s="2">
        <f>P10+P22</f>
        <v>12000</v>
      </c>
      <c r="Q25" s="2" t="s">
        <v>15</v>
      </c>
    </row>
  </sheetData>
  <mergeCells count="2">
    <mergeCell ref="A1:E1"/>
    <mergeCell ref="A13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P28" sqref="P28"/>
    </sheetView>
  </sheetViews>
  <sheetFormatPr defaultRowHeight="14.4" x14ac:dyDescent="0.3"/>
  <sheetData>
    <row r="1" spans="1:17" ht="18" x14ac:dyDescent="0.35">
      <c r="A1" s="6" t="s">
        <v>35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37</v>
      </c>
      <c r="P4">
        <v>800</v>
      </c>
      <c r="Q4" t="s">
        <v>15</v>
      </c>
    </row>
    <row r="5" spans="1:17" x14ac:dyDescent="0.3">
      <c r="A5" t="s">
        <v>38</v>
      </c>
      <c r="P5">
        <v>900</v>
      </c>
      <c r="Q5" t="s">
        <v>15</v>
      </c>
    </row>
    <row r="6" spans="1:17" x14ac:dyDescent="0.3">
      <c r="A6" t="s">
        <v>39</v>
      </c>
      <c r="P6">
        <v>900</v>
      </c>
      <c r="Q6" t="s">
        <v>15</v>
      </c>
    </row>
    <row r="7" spans="1:17" x14ac:dyDescent="0.3">
      <c r="A7" t="s">
        <v>40</v>
      </c>
      <c r="P7">
        <v>900</v>
      </c>
      <c r="Q7" t="s">
        <v>15</v>
      </c>
    </row>
    <row r="8" spans="1:17" x14ac:dyDescent="0.3">
      <c r="A8" t="s">
        <v>41</v>
      </c>
      <c r="P8">
        <v>1200</v>
      </c>
      <c r="Q8" t="s">
        <v>15</v>
      </c>
    </row>
    <row r="9" spans="1:17" x14ac:dyDescent="0.3">
      <c r="A9" t="s">
        <v>42</v>
      </c>
      <c r="H9" t="s">
        <v>16</v>
      </c>
      <c r="P9">
        <v>200</v>
      </c>
      <c r="Q9" t="s">
        <v>15</v>
      </c>
    </row>
    <row r="10" spans="1:17" ht="18" x14ac:dyDescent="0.35">
      <c r="O10" t="s">
        <v>22</v>
      </c>
      <c r="P10" s="2">
        <f>SUM(P3:P9)</f>
        <v>6100</v>
      </c>
      <c r="Q10" s="2" t="s">
        <v>15</v>
      </c>
    </row>
    <row r="13" spans="1:17" ht="18" x14ac:dyDescent="0.35">
      <c r="A13" s="6" t="s">
        <v>36</v>
      </c>
      <c r="B13" s="6"/>
      <c r="C13" s="6"/>
      <c r="D13" s="6"/>
      <c r="E13" s="6"/>
    </row>
    <row r="15" spans="1:17" x14ac:dyDescent="0.3">
      <c r="A15" t="s">
        <v>14</v>
      </c>
      <c r="P15">
        <v>1200</v>
      </c>
      <c r="Q15" t="s">
        <v>15</v>
      </c>
    </row>
    <row r="16" spans="1:17" x14ac:dyDescent="0.3">
      <c r="A16" t="s">
        <v>43</v>
      </c>
      <c r="P16">
        <v>500</v>
      </c>
      <c r="Q16" t="s">
        <v>15</v>
      </c>
    </row>
    <row r="17" spans="1:17" x14ac:dyDescent="0.3">
      <c r="A17" t="s">
        <v>44</v>
      </c>
      <c r="P17">
        <v>500</v>
      </c>
      <c r="Q17" t="s">
        <v>15</v>
      </c>
    </row>
    <row r="18" spans="1:17" x14ac:dyDescent="0.3">
      <c r="A18" t="s">
        <v>45</v>
      </c>
      <c r="P18">
        <v>500</v>
      </c>
      <c r="Q18" t="s">
        <v>15</v>
      </c>
    </row>
    <row r="19" spans="1:17" x14ac:dyDescent="0.3">
      <c r="A19" t="s">
        <v>46</v>
      </c>
      <c r="P19">
        <v>500</v>
      </c>
      <c r="Q19" t="s">
        <v>15</v>
      </c>
    </row>
    <row r="20" spans="1:17" x14ac:dyDescent="0.3">
      <c r="A20" t="s">
        <v>47</v>
      </c>
      <c r="P20">
        <v>2700</v>
      </c>
      <c r="Q20" t="s">
        <v>15</v>
      </c>
    </row>
    <row r="21" spans="1:17" x14ac:dyDescent="0.3">
      <c r="H21" t="s">
        <v>16</v>
      </c>
    </row>
    <row r="22" spans="1:17" ht="18" x14ac:dyDescent="0.35">
      <c r="O22" t="s">
        <v>22</v>
      </c>
      <c r="P22" s="2">
        <f>SUM(P15:P21)</f>
        <v>5900</v>
      </c>
      <c r="Q22" s="2" t="s">
        <v>15</v>
      </c>
    </row>
    <row r="25" spans="1:17" ht="18" x14ac:dyDescent="0.35">
      <c r="O25" t="s">
        <v>34</v>
      </c>
      <c r="P25" s="2">
        <f>P10+P22</f>
        <v>12000</v>
      </c>
      <c r="Q25" s="2" t="s">
        <v>15</v>
      </c>
    </row>
  </sheetData>
  <mergeCells count="2">
    <mergeCell ref="A1:E1"/>
    <mergeCell ref="A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S24" sqref="S24"/>
    </sheetView>
  </sheetViews>
  <sheetFormatPr defaultRowHeight="14.4" x14ac:dyDescent="0.3"/>
  <sheetData>
    <row r="1" spans="1:17" ht="18" x14ac:dyDescent="0.35">
      <c r="A1" s="6" t="s">
        <v>48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50</v>
      </c>
      <c r="P4">
        <v>3300</v>
      </c>
      <c r="Q4" t="s">
        <v>15</v>
      </c>
    </row>
    <row r="5" spans="1:17" x14ac:dyDescent="0.3">
      <c r="A5" t="s">
        <v>51</v>
      </c>
      <c r="P5">
        <v>400</v>
      </c>
      <c r="Q5" t="s">
        <v>15</v>
      </c>
    </row>
    <row r="6" spans="1:17" x14ac:dyDescent="0.3">
      <c r="A6" t="s">
        <v>52</v>
      </c>
      <c r="P6">
        <v>300</v>
      </c>
      <c r="Q6" t="s">
        <v>15</v>
      </c>
    </row>
    <row r="7" spans="1:17" x14ac:dyDescent="0.3">
      <c r="A7" t="s">
        <v>53</v>
      </c>
      <c r="P7">
        <v>800</v>
      </c>
      <c r="Q7" t="s">
        <v>15</v>
      </c>
    </row>
    <row r="8" spans="1:17" x14ac:dyDescent="0.3">
      <c r="A8" t="s">
        <v>21</v>
      </c>
      <c r="P8">
        <v>200</v>
      </c>
      <c r="Q8" t="s">
        <v>15</v>
      </c>
    </row>
    <row r="9" spans="1:17" x14ac:dyDescent="0.3">
      <c r="H9" t="s">
        <v>16</v>
      </c>
    </row>
    <row r="10" spans="1:17" ht="18" x14ac:dyDescent="0.35">
      <c r="O10" t="s">
        <v>22</v>
      </c>
      <c r="P10" s="2">
        <f>SUM(P3:P9)</f>
        <v>6200</v>
      </c>
      <c r="Q10" s="2" t="s">
        <v>15</v>
      </c>
    </row>
    <row r="13" spans="1:17" ht="18" x14ac:dyDescent="0.35">
      <c r="A13" s="6" t="s">
        <v>49</v>
      </c>
      <c r="B13" s="6"/>
      <c r="C13" s="6"/>
      <c r="D13" s="6"/>
      <c r="E13" s="6"/>
    </row>
    <row r="15" spans="1:17" x14ac:dyDescent="0.3">
      <c r="A15" t="s">
        <v>14</v>
      </c>
      <c r="P15">
        <v>1200</v>
      </c>
      <c r="Q15" t="s">
        <v>15</v>
      </c>
    </row>
    <row r="16" spans="1:17" x14ac:dyDescent="0.3">
      <c r="A16" t="s">
        <v>54</v>
      </c>
      <c r="P16">
        <v>2000</v>
      </c>
      <c r="Q16" t="s">
        <v>15</v>
      </c>
    </row>
    <row r="17" spans="1:17" x14ac:dyDescent="0.3">
      <c r="A17" t="s">
        <v>55</v>
      </c>
      <c r="P17">
        <v>400</v>
      </c>
      <c r="Q17" t="s">
        <v>15</v>
      </c>
    </row>
    <row r="18" spans="1:17" x14ac:dyDescent="0.3">
      <c r="A18" t="s">
        <v>56</v>
      </c>
      <c r="P18">
        <v>2200</v>
      </c>
      <c r="Q18" t="s">
        <v>15</v>
      </c>
    </row>
    <row r="19" spans="1:17" x14ac:dyDescent="0.3">
      <c r="A19" t="s">
        <v>57</v>
      </c>
    </row>
    <row r="20" spans="1:17" x14ac:dyDescent="0.3">
      <c r="A20" t="s">
        <v>21</v>
      </c>
      <c r="P20">
        <v>200</v>
      </c>
      <c r="Q20" t="s">
        <v>15</v>
      </c>
    </row>
    <row r="21" spans="1:17" x14ac:dyDescent="0.3">
      <c r="H21" t="s">
        <v>16</v>
      </c>
    </row>
    <row r="22" spans="1:17" ht="18" x14ac:dyDescent="0.35">
      <c r="O22" t="s">
        <v>22</v>
      </c>
      <c r="P22" s="2">
        <f>SUM(P15:P21)</f>
        <v>6000</v>
      </c>
      <c r="Q22" s="2" t="s">
        <v>15</v>
      </c>
    </row>
    <row r="25" spans="1:17" ht="18" x14ac:dyDescent="0.35">
      <c r="O25" t="s">
        <v>34</v>
      </c>
      <c r="P25" s="2">
        <f>P10+P22</f>
        <v>12200</v>
      </c>
      <c r="Q25" s="2" t="s">
        <v>15</v>
      </c>
    </row>
  </sheetData>
  <mergeCells count="2">
    <mergeCell ref="A1:E1"/>
    <mergeCell ref="A13:E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T17" sqref="T17"/>
    </sheetView>
  </sheetViews>
  <sheetFormatPr defaultRowHeight="14.4" x14ac:dyDescent="0.3"/>
  <sheetData>
    <row r="1" spans="1:17" ht="18" x14ac:dyDescent="0.35">
      <c r="A1" s="6" t="s">
        <v>58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60</v>
      </c>
      <c r="P4">
        <v>300</v>
      </c>
      <c r="Q4" t="s">
        <v>15</v>
      </c>
    </row>
    <row r="5" spans="1:17" x14ac:dyDescent="0.3">
      <c r="A5" t="s">
        <v>61</v>
      </c>
      <c r="P5">
        <v>300</v>
      </c>
      <c r="Q5" t="s">
        <v>15</v>
      </c>
    </row>
    <row r="6" spans="1:17" x14ac:dyDescent="0.3">
      <c r="A6" t="s">
        <v>62</v>
      </c>
      <c r="P6">
        <v>300</v>
      </c>
      <c r="Q6" t="s">
        <v>15</v>
      </c>
    </row>
    <row r="7" spans="1:17" x14ac:dyDescent="0.3">
      <c r="A7" t="s">
        <v>63</v>
      </c>
      <c r="P7">
        <v>200</v>
      </c>
      <c r="Q7" t="s">
        <v>15</v>
      </c>
    </row>
    <row r="8" spans="1:17" x14ac:dyDescent="0.3">
      <c r="A8" t="s">
        <v>64</v>
      </c>
      <c r="P8">
        <v>200</v>
      </c>
      <c r="Q8" t="s">
        <v>15</v>
      </c>
    </row>
    <row r="9" spans="1:17" x14ac:dyDescent="0.3">
      <c r="A9" t="s">
        <v>65</v>
      </c>
      <c r="H9" t="s">
        <v>16</v>
      </c>
      <c r="P9">
        <v>200</v>
      </c>
      <c r="Q9" t="s">
        <v>15</v>
      </c>
    </row>
    <row r="10" spans="1:17" x14ac:dyDescent="0.3">
      <c r="A10" t="s">
        <v>66</v>
      </c>
      <c r="P10">
        <v>300</v>
      </c>
      <c r="Q10" t="s">
        <v>15</v>
      </c>
    </row>
    <row r="11" spans="1:17" x14ac:dyDescent="0.3">
      <c r="A11" t="s">
        <v>67</v>
      </c>
      <c r="P11">
        <v>1200</v>
      </c>
      <c r="Q11" t="s">
        <v>15</v>
      </c>
    </row>
    <row r="12" spans="1:17" x14ac:dyDescent="0.3">
      <c r="A12" t="s">
        <v>68</v>
      </c>
      <c r="P12">
        <v>1400</v>
      </c>
      <c r="Q12" t="s">
        <v>15</v>
      </c>
    </row>
    <row r="14" spans="1:17" ht="18" x14ac:dyDescent="0.35">
      <c r="O14" t="s">
        <v>22</v>
      </c>
      <c r="P14" s="2">
        <f>SUM(P3:P12)</f>
        <v>5600</v>
      </c>
      <c r="Q14" s="2" t="s">
        <v>15</v>
      </c>
    </row>
    <row r="19" spans="1:17" ht="18" x14ac:dyDescent="0.35">
      <c r="A19" s="6" t="s">
        <v>59</v>
      </c>
      <c r="B19" s="6"/>
      <c r="C19" s="6"/>
      <c r="D19" s="6"/>
      <c r="E19" s="6"/>
    </row>
    <row r="21" spans="1:17" x14ac:dyDescent="0.3">
      <c r="H21" t="s">
        <v>16</v>
      </c>
    </row>
    <row r="22" spans="1:17" ht="18" x14ac:dyDescent="0.35">
      <c r="O22" t="s">
        <v>22</v>
      </c>
      <c r="P22" s="2">
        <f>SUM(P15:P21)</f>
        <v>0</v>
      </c>
      <c r="Q22" s="2" t="s">
        <v>15</v>
      </c>
    </row>
    <row r="25" spans="1:17" ht="18" x14ac:dyDescent="0.35">
      <c r="O25" t="s">
        <v>34</v>
      </c>
      <c r="P25" s="2">
        <f>P14+P22</f>
        <v>5600</v>
      </c>
      <c r="Q25" s="2" t="s">
        <v>15</v>
      </c>
    </row>
  </sheetData>
  <mergeCells count="2">
    <mergeCell ref="A1:E1"/>
    <mergeCell ref="A19:E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7" workbookViewId="0">
      <selection activeCell="S20" sqref="S20"/>
    </sheetView>
  </sheetViews>
  <sheetFormatPr defaultRowHeight="14.4" x14ac:dyDescent="0.3"/>
  <sheetData>
    <row r="1" spans="1:17" ht="18" x14ac:dyDescent="0.35">
      <c r="A1" s="6" t="s">
        <v>69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71</v>
      </c>
      <c r="P4">
        <v>2800</v>
      </c>
      <c r="Q4" t="s">
        <v>15</v>
      </c>
    </row>
    <row r="5" spans="1:17" x14ac:dyDescent="0.3">
      <c r="A5" t="s">
        <v>72</v>
      </c>
      <c r="P5">
        <v>1000</v>
      </c>
      <c r="Q5" t="s">
        <v>15</v>
      </c>
    </row>
    <row r="6" spans="1:17" x14ac:dyDescent="0.3">
      <c r="A6" t="s">
        <v>73</v>
      </c>
      <c r="P6">
        <v>400</v>
      </c>
      <c r="Q6" t="s">
        <v>15</v>
      </c>
    </row>
    <row r="7" spans="1:17" x14ac:dyDescent="0.3">
      <c r="A7" t="s">
        <v>21</v>
      </c>
      <c r="P7">
        <v>200</v>
      </c>
      <c r="Q7" t="s">
        <v>15</v>
      </c>
    </row>
    <row r="9" spans="1:17" x14ac:dyDescent="0.3">
      <c r="H9" t="s">
        <v>16</v>
      </c>
    </row>
    <row r="10" spans="1:17" ht="18" x14ac:dyDescent="0.35">
      <c r="O10" t="s">
        <v>22</v>
      </c>
      <c r="P10" s="2">
        <f>SUM(P3:P9)</f>
        <v>5600</v>
      </c>
      <c r="Q10" s="2" t="s">
        <v>15</v>
      </c>
    </row>
    <row r="13" spans="1:17" ht="18" x14ac:dyDescent="0.35">
      <c r="A13" s="6" t="s">
        <v>70</v>
      </c>
      <c r="B13" s="6"/>
      <c r="C13" s="6"/>
      <c r="D13" s="6"/>
      <c r="E13" s="6"/>
    </row>
    <row r="15" spans="1:17" x14ac:dyDescent="0.3">
      <c r="A15" t="s">
        <v>14</v>
      </c>
      <c r="P15">
        <v>1200</v>
      </c>
      <c r="Q15" t="s">
        <v>15</v>
      </c>
    </row>
    <row r="16" spans="1:17" x14ac:dyDescent="0.3">
      <c r="A16" t="s">
        <v>74</v>
      </c>
      <c r="P16">
        <v>3700</v>
      </c>
      <c r="Q16" t="s">
        <v>15</v>
      </c>
    </row>
    <row r="17" spans="1:17" x14ac:dyDescent="0.3">
      <c r="A17" t="s">
        <v>75</v>
      </c>
      <c r="P17">
        <v>400</v>
      </c>
      <c r="Q17" t="s">
        <v>15</v>
      </c>
    </row>
    <row r="18" spans="1:17" x14ac:dyDescent="0.3">
      <c r="A18" t="s">
        <v>76</v>
      </c>
      <c r="P18">
        <v>600</v>
      </c>
      <c r="Q18" t="s">
        <v>15</v>
      </c>
    </row>
    <row r="21" spans="1:17" x14ac:dyDescent="0.3">
      <c r="H21" t="s">
        <v>16</v>
      </c>
    </row>
    <row r="22" spans="1:17" ht="18" x14ac:dyDescent="0.35">
      <c r="O22" t="s">
        <v>22</v>
      </c>
      <c r="P22" s="2">
        <f>SUM(P15:P21)</f>
        <v>5900</v>
      </c>
      <c r="Q22" s="2" t="s">
        <v>15</v>
      </c>
    </row>
    <row r="25" spans="1:17" ht="18" x14ac:dyDescent="0.35">
      <c r="O25" t="s">
        <v>34</v>
      </c>
      <c r="P25" s="2">
        <f>P10+P22</f>
        <v>11500</v>
      </c>
      <c r="Q25" s="2" t="s">
        <v>15</v>
      </c>
    </row>
  </sheetData>
  <mergeCells count="2">
    <mergeCell ref="A1:E1"/>
    <mergeCell ref="A13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7" workbookViewId="0">
      <selection activeCell="T26" sqref="T26"/>
    </sheetView>
  </sheetViews>
  <sheetFormatPr defaultRowHeight="14.4" x14ac:dyDescent="0.3"/>
  <sheetData>
    <row r="1" spans="1:17" ht="18" x14ac:dyDescent="0.35">
      <c r="A1" s="6" t="s">
        <v>77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79</v>
      </c>
      <c r="H4" s="7" t="s">
        <v>83</v>
      </c>
      <c r="I4" s="7"/>
      <c r="J4" s="8">
        <v>0.21527777777777779</v>
      </c>
      <c r="K4" t="s">
        <v>84</v>
      </c>
      <c r="P4">
        <v>600</v>
      </c>
      <c r="Q4" t="s">
        <v>15</v>
      </c>
    </row>
    <row r="5" spans="1:17" x14ac:dyDescent="0.3">
      <c r="A5" t="s">
        <v>80</v>
      </c>
      <c r="H5" s="7" t="s">
        <v>83</v>
      </c>
      <c r="I5" s="7"/>
      <c r="J5" s="8">
        <v>0.10347222222222223</v>
      </c>
      <c r="K5" t="s">
        <v>84</v>
      </c>
      <c r="P5">
        <v>600</v>
      </c>
      <c r="Q5" t="s">
        <v>15</v>
      </c>
    </row>
    <row r="6" spans="1:17" x14ac:dyDescent="0.3">
      <c r="A6" t="s">
        <v>81</v>
      </c>
      <c r="H6" s="7" t="s">
        <v>83</v>
      </c>
      <c r="I6" s="7"/>
      <c r="J6" s="8">
        <v>4.7222222222222221E-2</v>
      </c>
      <c r="K6" t="s">
        <v>84</v>
      </c>
      <c r="P6">
        <v>600</v>
      </c>
      <c r="Q6" t="s">
        <v>15</v>
      </c>
    </row>
    <row r="7" spans="1:17" x14ac:dyDescent="0.3">
      <c r="A7" t="s">
        <v>82</v>
      </c>
      <c r="H7" s="7" t="s">
        <v>83</v>
      </c>
      <c r="I7" s="7"/>
      <c r="J7" s="9" t="s">
        <v>85</v>
      </c>
      <c r="K7" t="s">
        <v>84</v>
      </c>
      <c r="P7">
        <v>600</v>
      </c>
      <c r="Q7" t="s">
        <v>15</v>
      </c>
    </row>
    <row r="8" spans="1:17" x14ac:dyDescent="0.3">
      <c r="A8" t="s">
        <v>86</v>
      </c>
      <c r="P8">
        <v>600</v>
      </c>
      <c r="Q8" t="s">
        <v>15</v>
      </c>
    </row>
    <row r="9" spans="1:17" x14ac:dyDescent="0.3">
      <c r="A9" t="s">
        <v>87</v>
      </c>
      <c r="H9" t="s">
        <v>16</v>
      </c>
      <c r="P9">
        <v>400</v>
      </c>
      <c r="Q9" t="s">
        <v>15</v>
      </c>
    </row>
    <row r="10" spans="1:17" x14ac:dyDescent="0.3">
      <c r="A10" t="s">
        <v>88</v>
      </c>
      <c r="H10" s="7" t="s">
        <v>83</v>
      </c>
      <c r="I10" s="7"/>
      <c r="J10" s="9" t="s">
        <v>89</v>
      </c>
      <c r="K10" t="s">
        <v>84</v>
      </c>
      <c r="P10">
        <v>200</v>
      </c>
      <c r="Q10" t="s">
        <v>15</v>
      </c>
    </row>
    <row r="11" spans="1:17" x14ac:dyDescent="0.3">
      <c r="A11" t="s">
        <v>90</v>
      </c>
      <c r="P11">
        <v>400</v>
      </c>
      <c r="Q11" t="s">
        <v>15</v>
      </c>
    </row>
    <row r="12" spans="1:17" ht="18" x14ac:dyDescent="0.35">
      <c r="O12" t="s">
        <v>22</v>
      </c>
      <c r="P12" s="2">
        <f>SUM(P3:P11)</f>
        <v>5200</v>
      </c>
      <c r="Q12" s="2" t="s">
        <v>15</v>
      </c>
    </row>
    <row r="13" spans="1:17" ht="18" x14ac:dyDescent="0.35">
      <c r="A13" s="6" t="s">
        <v>78</v>
      </c>
      <c r="B13" s="6"/>
      <c r="C13" s="6"/>
      <c r="D13" s="6"/>
      <c r="E13" s="6"/>
    </row>
    <row r="15" spans="1:17" x14ac:dyDescent="0.3">
      <c r="A15" t="s">
        <v>14</v>
      </c>
      <c r="P15">
        <v>1200</v>
      </c>
      <c r="Q15" t="s">
        <v>15</v>
      </c>
    </row>
    <row r="16" spans="1:17" x14ac:dyDescent="0.3">
      <c r="A16" t="s">
        <v>91</v>
      </c>
      <c r="P16">
        <v>800</v>
      </c>
      <c r="Q16" t="s">
        <v>15</v>
      </c>
    </row>
    <row r="17" spans="1:17" x14ac:dyDescent="0.3">
      <c r="A17" t="s">
        <v>92</v>
      </c>
      <c r="P17">
        <v>700</v>
      </c>
      <c r="Q17" t="s">
        <v>15</v>
      </c>
    </row>
    <row r="18" spans="1:17" x14ac:dyDescent="0.3">
      <c r="A18" t="s">
        <v>93</v>
      </c>
      <c r="P18">
        <v>600</v>
      </c>
      <c r="Q18" t="s">
        <v>15</v>
      </c>
    </row>
    <row r="19" spans="1:17" x14ac:dyDescent="0.3">
      <c r="A19" t="s">
        <v>94</v>
      </c>
      <c r="P19">
        <v>500</v>
      </c>
    </row>
    <row r="20" spans="1:17" x14ac:dyDescent="0.3">
      <c r="A20" t="s">
        <v>95</v>
      </c>
      <c r="P20">
        <v>400</v>
      </c>
      <c r="Q20" t="s">
        <v>15</v>
      </c>
    </row>
    <row r="21" spans="1:17" x14ac:dyDescent="0.3">
      <c r="A21" t="s">
        <v>96</v>
      </c>
      <c r="H21" t="s">
        <v>16</v>
      </c>
      <c r="P21">
        <v>300</v>
      </c>
      <c r="Q21" t="s">
        <v>15</v>
      </c>
    </row>
    <row r="22" spans="1:17" x14ac:dyDescent="0.3">
      <c r="A22" t="s">
        <v>97</v>
      </c>
      <c r="P22">
        <v>600</v>
      </c>
      <c r="Q22" t="s">
        <v>15</v>
      </c>
    </row>
    <row r="23" spans="1:17" x14ac:dyDescent="0.3">
      <c r="A23" t="s">
        <v>98</v>
      </c>
      <c r="P23">
        <v>1200</v>
      </c>
      <c r="Q23" t="s">
        <v>15</v>
      </c>
    </row>
    <row r="24" spans="1:17" ht="18" x14ac:dyDescent="0.35">
      <c r="O24" t="s">
        <v>22</v>
      </c>
      <c r="P24" s="2">
        <f>SUM(P15:P23)</f>
        <v>6300</v>
      </c>
      <c r="Q24" s="2" t="s">
        <v>15</v>
      </c>
    </row>
    <row r="26" spans="1:17" ht="18" x14ac:dyDescent="0.35">
      <c r="O26" t="s">
        <v>34</v>
      </c>
      <c r="P26" s="2">
        <f>P12+P24</f>
        <v>11500</v>
      </c>
      <c r="Q26" s="2" t="s">
        <v>15</v>
      </c>
    </row>
  </sheetData>
  <mergeCells count="7">
    <mergeCell ref="A1:E1"/>
    <mergeCell ref="A13:E13"/>
    <mergeCell ref="H4:I4"/>
    <mergeCell ref="H5:I5"/>
    <mergeCell ref="H6:I6"/>
    <mergeCell ref="H7:I7"/>
    <mergeCell ref="H10:I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R19" sqref="R19"/>
    </sheetView>
  </sheetViews>
  <sheetFormatPr defaultRowHeight="14.4" x14ac:dyDescent="0.3"/>
  <sheetData>
    <row r="1" spans="1:17" ht="18" x14ac:dyDescent="0.35">
      <c r="A1" s="6" t="s">
        <v>99</v>
      </c>
      <c r="B1" s="6"/>
      <c r="C1" s="6"/>
      <c r="D1" s="6"/>
      <c r="E1" s="6"/>
    </row>
    <row r="3" spans="1:17" x14ac:dyDescent="0.3">
      <c r="A3" t="s">
        <v>14</v>
      </c>
      <c r="P3">
        <v>1200</v>
      </c>
      <c r="Q3" t="s">
        <v>15</v>
      </c>
    </row>
    <row r="4" spans="1:17" x14ac:dyDescent="0.3">
      <c r="A4" t="s">
        <v>101</v>
      </c>
      <c r="P4">
        <v>1000</v>
      </c>
      <c r="Q4" t="s">
        <v>15</v>
      </c>
    </row>
    <row r="5" spans="1:17" x14ac:dyDescent="0.3">
      <c r="A5" t="s">
        <v>102</v>
      </c>
      <c r="P5">
        <v>1000</v>
      </c>
      <c r="Q5" t="s">
        <v>15</v>
      </c>
    </row>
    <row r="6" spans="1:17" x14ac:dyDescent="0.3">
      <c r="A6" t="s">
        <v>103</v>
      </c>
      <c r="P6">
        <v>500</v>
      </c>
      <c r="Q6" t="s">
        <v>15</v>
      </c>
    </row>
    <row r="7" spans="1:17" x14ac:dyDescent="0.3">
      <c r="A7" t="s">
        <v>104</v>
      </c>
      <c r="P7">
        <v>800</v>
      </c>
      <c r="Q7" t="s">
        <v>15</v>
      </c>
    </row>
    <row r="8" spans="1:17" x14ac:dyDescent="0.3">
      <c r="A8" t="s">
        <v>105</v>
      </c>
      <c r="P8">
        <v>500</v>
      </c>
      <c r="Q8" t="s">
        <v>15</v>
      </c>
    </row>
    <row r="9" spans="1:17" x14ac:dyDescent="0.3">
      <c r="A9" t="s">
        <v>106</v>
      </c>
      <c r="H9" t="s">
        <v>16</v>
      </c>
      <c r="P9">
        <v>300</v>
      </c>
      <c r="Q9" t="s">
        <v>15</v>
      </c>
    </row>
    <row r="10" spans="1:17" x14ac:dyDescent="0.3">
      <c r="A10" t="s">
        <v>107</v>
      </c>
      <c r="P10">
        <v>600</v>
      </c>
      <c r="Q10" t="s">
        <v>15</v>
      </c>
    </row>
    <row r="11" spans="1:17" x14ac:dyDescent="0.3">
      <c r="A11" t="s">
        <v>21</v>
      </c>
      <c r="P11">
        <v>200</v>
      </c>
      <c r="Q11" t="s">
        <v>15</v>
      </c>
    </row>
    <row r="14" spans="1:17" ht="18" x14ac:dyDescent="0.35">
      <c r="O14" t="s">
        <v>22</v>
      </c>
      <c r="P14" s="2">
        <f>SUM(P3:P12)</f>
        <v>6100</v>
      </c>
      <c r="Q14" s="2" t="s">
        <v>15</v>
      </c>
    </row>
    <row r="19" spans="1:17" ht="18" x14ac:dyDescent="0.35">
      <c r="A19" s="6" t="s">
        <v>100</v>
      </c>
      <c r="B19" s="6"/>
      <c r="C19" s="6"/>
      <c r="D19" s="6"/>
      <c r="E19" s="6"/>
    </row>
    <row r="21" spans="1:17" x14ac:dyDescent="0.3">
      <c r="H21" t="s">
        <v>16</v>
      </c>
    </row>
    <row r="22" spans="1:17" ht="18" x14ac:dyDescent="0.35">
      <c r="O22" t="s">
        <v>22</v>
      </c>
      <c r="P22" s="2">
        <f>SUM(P15:P21)</f>
        <v>0</v>
      </c>
      <c r="Q22" s="2" t="s">
        <v>15</v>
      </c>
    </row>
    <row r="25" spans="1:17" ht="18" x14ac:dyDescent="0.35">
      <c r="O25" t="s">
        <v>34</v>
      </c>
      <c r="P25" s="2">
        <f>P14+P22</f>
        <v>6100</v>
      </c>
      <c r="Q25" s="2" t="s">
        <v>15</v>
      </c>
    </row>
  </sheetData>
  <mergeCells count="2">
    <mergeCell ref="A1:E1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Zoznam zúčastnených</vt:lpstr>
      <vt:lpstr>Tréning 10.3.2024</vt:lpstr>
      <vt:lpstr>Tréning 11.3.2024 </vt:lpstr>
      <vt:lpstr>Tréning 12.3.2024 </vt:lpstr>
      <vt:lpstr>Tréning 13.3.2024  </vt:lpstr>
      <vt:lpstr>Tréning 14.3.2024  </vt:lpstr>
      <vt:lpstr>Tréning 15.3.2024  </vt:lpstr>
      <vt:lpstr>Tréning 16.3.2024   </vt:lpstr>
      <vt:lpstr>Tréning 17.3.2024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2024-04-01T18:09:55Z</dcterms:created>
  <dcterms:modified xsi:type="dcterms:W3CDTF">2024-04-02T09:40:03Z</dcterms:modified>
</cp:coreProperties>
</file>