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ento_zošit"/>
  <bookViews>
    <workbookView windowWidth="23040" windowHeight="8675"/>
  </bookViews>
  <sheets>
    <sheet name="Kalendár 2025" sheetId="11" r:id="rId1"/>
    <sheet name="HŠP 2025" sheetId="10" r:id="rId2"/>
    <sheet name="ZAB 2025" sheetId="9" r:id="rId3"/>
    <sheet name="Protokol" sheetId="7" r:id="rId4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Čas" localSheetId="2">[1]ciselnik!#REF!</definedName>
    <definedName name="Čas">[2]ciselnik!#REF!</definedName>
    <definedName name="Deň" localSheetId="2">[1]ciselnik!$J$1:$J$31</definedName>
    <definedName name="Deň">[2]ciselnik!$J$1:$J$31</definedName>
    <definedName name="DO" localSheetId="2">[1]ciselnik!$E$1:$E$6</definedName>
    <definedName name="DO">[2]ciselnik!$E$1:$E$6</definedName>
    <definedName name="Hodina" localSheetId="2">[1]ciselnik!$L$1:$L$24</definedName>
    <definedName name="Hodina">[2]ciselnik!$L$1:$L$24</definedName>
    <definedName name="HU" localSheetId="2">[1]ciselnik!$H$1:$H$7</definedName>
    <definedName name="HU">[2]ciselnik!$H$1:$H$7</definedName>
    <definedName name="Kal">[3]ciselnik!$I$1:$I$6</definedName>
    <definedName name="longo">[4]ciselnik!$I$1:$I$6</definedName>
    <definedName name="longo1">[5]ciselnik!$K$1:$K$12</definedName>
    <definedName name="Mena" localSheetId="2">[1]ciselnik!$I$1:$I$6</definedName>
    <definedName name="Mena">[2]ciselnik!$I$1:$I$6</definedName>
    <definedName name="Mesiac" localSheetId="2">[1]ciselnik!$K$1:$K$12</definedName>
    <definedName name="Mesiac">[2]ciselnik!$K$1:$K$12</definedName>
    <definedName name="_xlnm.Print_Area" localSheetId="3">Protokol!$A$1:$G$90</definedName>
    <definedName name="_xlnm.Print_Area" localSheetId="2">'ZAB 2025'!#REF!</definedName>
    <definedName name="PT" localSheetId="2">[1]ciselnik!$F$1:$F$5</definedName>
    <definedName name="PT">[2]ciselnik!$F$1:$F$5</definedName>
    <definedName name="SCH" localSheetId="2">[1]ciselnik!$G$1:$G$3</definedName>
    <definedName name="SCH">[2]ciselnik!$G$1:$G$3</definedName>
    <definedName name="ŠA" localSheetId="2">[1]ciselnik!$B$1:$B$15</definedName>
    <definedName name="ŠA">[2]ciselnik!$B$1:$B$15</definedName>
    <definedName name="ŠO" localSheetId="2">[1]ciselnik!$A$1:$A$15</definedName>
    <definedName name="ŠO">[2]ciselnik!$A$1:$A$15</definedName>
    <definedName name="Tužo">[6]ciselnik!$B$1:$B$15</definedName>
    <definedName name="ZA" localSheetId="2">[1]ciselnik!$C$1:$C$17</definedName>
    <definedName name="ZA">[2]ciselnik!$C$1:$C$17</definedName>
    <definedName name="ZP" localSheetId="2">[1]ciselnik!$D$1:$D$9</definedName>
    <definedName name="ZP">[2]ciselnik!$D$1:$D$9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<sst xmlns="http://schemas.openxmlformats.org/spreadsheetml/2006/main" count="808" uniqueCount="233">
  <si>
    <t>HARMONOGRAM ŠPORTOVEJ PRÍPRAVY 2025 - meno športovca/ skupiny "VZOR"</t>
  </si>
  <si>
    <t>January</t>
  </si>
  <si>
    <t>February</t>
  </si>
  <si>
    <t>March</t>
  </si>
  <si>
    <t>April</t>
  </si>
  <si>
    <t>May</t>
  </si>
  <si>
    <t>Jun</t>
  </si>
  <si>
    <t>July</t>
  </si>
  <si>
    <t>August</t>
  </si>
  <si>
    <t>September</t>
  </si>
  <si>
    <t>October</t>
  </si>
  <si>
    <t>November</t>
  </si>
  <si>
    <t xml:space="preserve">December </t>
  </si>
  <si>
    <t>Wed</t>
  </si>
  <si>
    <t>Sat</t>
  </si>
  <si>
    <t>Dubrava Open</t>
  </si>
  <si>
    <t>Tue</t>
  </si>
  <si>
    <t>Thu</t>
  </si>
  <si>
    <t>Sun</t>
  </si>
  <si>
    <t>Fri</t>
  </si>
  <si>
    <t>Mon</t>
  </si>
  <si>
    <t>Zagreb, CRO</t>
  </si>
  <si>
    <t>ME (25m)                       Miesto: POLSKO</t>
  </si>
  <si>
    <t>cesta domov</t>
  </si>
  <si>
    <t>ATUS GRAZ, AUT</t>
  </si>
  <si>
    <t>VC Brna</t>
  </si>
  <si>
    <t>Kondicne sustredenie</t>
  </si>
  <si>
    <t>TBD</t>
  </si>
  <si>
    <t>cesta</t>
  </si>
  <si>
    <t>Swim Open</t>
  </si>
  <si>
    <t>Stockhol, SWE</t>
  </si>
  <si>
    <t xml:space="preserve">Kondičné sústredenie </t>
  </si>
  <si>
    <t>MSR Open a Juniori</t>
  </si>
  <si>
    <t>Rezortná príprava*</t>
  </si>
  <si>
    <t>Pripravny zraz</t>
  </si>
  <si>
    <t>Aklimatizačné sústredenie</t>
  </si>
  <si>
    <t>VC Slovenska</t>
  </si>
  <si>
    <t>presun na MS</t>
  </si>
  <si>
    <t>Slovakia Swimming Cup</t>
  </si>
  <si>
    <t>Sustredenie</t>
  </si>
  <si>
    <t>MEU23                      Miesto: SVK</t>
  </si>
  <si>
    <t>Lloret de Mar, Spanielsko</t>
  </si>
  <si>
    <t>zaciatok MS</t>
  </si>
  <si>
    <t>TBD, Poprad?</t>
  </si>
  <si>
    <t>Pripravne sústredenie</t>
  </si>
  <si>
    <t>Majstrovstva Sveta  Singapore, SNG</t>
  </si>
  <si>
    <t xml:space="preserve"> </t>
  </si>
  <si>
    <t>Legenda:</t>
  </si>
  <si>
    <t>tréningová jednotka</t>
  </si>
  <si>
    <t>kondičná príprava (všeobecná/špeciálna)</t>
  </si>
  <si>
    <t>Plus</t>
  </si>
  <si>
    <t>sústredenie (miesto)</t>
  </si>
  <si>
    <t>Navrhy pre uzavretie nominacie</t>
  </si>
  <si>
    <t>17-23.7. Univerziada,  Berlin, GER</t>
  </si>
  <si>
    <t>voľno, regenerácia</t>
  </si>
  <si>
    <t>25.5.</t>
  </si>
  <si>
    <t>Uzavierka nominacie MEU/MEJ</t>
  </si>
  <si>
    <t>prípravná súťaž (názov a miesto)</t>
  </si>
  <si>
    <t>15.6.</t>
  </si>
  <si>
    <t>Uzavierka  SPF nominacie pre MS</t>
  </si>
  <si>
    <t>významná súťaž (názov a miesto)</t>
  </si>
  <si>
    <t>29.6.</t>
  </si>
  <si>
    <t>Uzavierka nominacneho oobdobia MS</t>
  </si>
  <si>
    <t>vrcholné podujatia (OH, MS, ME, MSJ, MEJ-názov a miesto)</t>
  </si>
  <si>
    <t>26.10.</t>
  </si>
  <si>
    <t>Uzavierka nominacie ME25m</t>
  </si>
  <si>
    <t xml:space="preserve">Termín preventívnej prehliadky u športového lekára (PLP): </t>
  </si>
  <si>
    <t xml:space="preserve">Miesto absolvovania PLP: </t>
  </si>
  <si>
    <t xml:space="preserve">Termín funkčnej diagnostiky: </t>
  </si>
  <si>
    <t>Miesto absolvovania:</t>
  </si>
  <si>
    <r>
      <rPr>
        <b/>
        <sz val="22"/>
        <rFont val="Arial CE"/>
        <charset val="134"/>
      </rPr>
      <t xml:space="preserve">HARMONOGRAM ŠPORTOVEJ PRÍPRAVY </t>
    </r>
    <r>
      <rPr>
        <b/>
        <sz val="22"/>
        <rFont val="Arial CE"/>
        <charset val="238"/>
      </rPr>
      <t>2025</t>
    </r>
  </si>
  <si>
    <t>Šport</t>
  </si>
  <si>
    <t xml:space="preserve">Športovec: </t>
  </si>
  <si>
    <t xml:space="preserve">Vypracoval: </t>
  </si>
  <si>
    <r>
      <rPr>
        <sz val="10"/>
        <rFont val="Arial CE"/>
        <charset val="134"/>
      </rPr>
      <t xml:space="preserve">Realizačný tím športovca </t>
    </r>
    <r>
      <rPr>
        <sz val="10"/>
        <color rgb="FFFF0000"/>
        <rFont val="Arial CE"/>
        <charset val="238"/>
      </rPr>
      <t xml:space="preserve">( uveď % podiel pri tréneroch podieľajúcich sa na priprave, ak viac ako jeden osobný tréner): </t>
    </r>
  </si>
  <si>
    <t>Akcia</t>
  </si>
  <si>
    <t>Od</t>
  </si>
  <si>
    <t>Do</t>
  </si>
  <si>
    <t>Počet
dní</t>
  </si>
  <si>
    <t>Schvaľovací
proces</t>
  </si>
  <si>
    <t>Podujatie, miesto / Účel vynaložených prostriedkov</t>
  </si>
  <si>
    <t>Plánované hlavné úlohy</t>
  </si>
  <si>
    <t>Cena</t>
  </si>
  <si>
    <t>Hradí</t>
  </si>
  <si>
    <t>Požiadavky</t>
  </si>
  <si>
    <t>Obsahové zameranie</t>
  </si>
  <si>
    <t>SLOVENSKA PLAVECKA FEDERACIA</t>
  </si>
  <si>
    <t>položka</t>
  </si>
  <si>
    <t>deň</t>
  </si>
  <si>
    <t>mesiac</t>
  </si>
  <si>
    <t>(EUR)</t>
  </si>
  <si>
    <t>Top Tim SVK</t>
  </si>
  <si>
    <t>Repre spoločná</t>
  </si>
  <si>
    <t>TOP Tim SPF</t>
  </si>
  <si>
    <t>TOP Tim Talent</t>
  </si>
  <si>
    <t>Repre Budget</t>
  </si>
  <si>
    <t>Rezortné stredisko (NSC, Dukla)</t>
  </si>
  <si>
    <t>Vlastné zdroje</t>
  </si>
  <si>
    <t>JOT</t>
  </si>
  <si>
    <t>Nepokryté výdaje</t>
  </si>
  <si>
    <t>Podporný team</t>
  </si>
  <si>
    <t>Doprava</t>
  </si>
  <si>
    <t>Záloha
suma</t>
  </si>
  <si>
    <t>Záloha
mena</t>
  </si>
  <si>
    <t xml:space="preserve">Pridelená suma na prípravu  </t>
  </si>
  <si>
    <t>Sústredenie/ Preteky</t>
  </si>
  <si>
    <t>Cestovné</t>
  </si>
  <si>
    <t>Ubytovanie</t>
  </si>
  <si>
    <t>Stravné</t>
  </si>
  <si>
    <t>Odmena trénera</t>
  </si>
  <si>
    <t>Cestovné tréner</t>
  </si>
  <si>
    <t>Ubytovanie+strava tréner</t>
  </si>
  <si>
    <t>Prenájmy (plaveckých dráh)</t>
  </si>
  <si>
    <t>Regenerácia</t>
  </si>
  <si>
    <t>Sustredenie Spanielsko</t>
  </si>
  <si>
    <t xml:space="preserve">Sústredenie </t>
  </si>
  <si>
    <t>Objemové sústredenie</t>
  </si>
  <si>
    <t>Dubrava Open Zagreb CRO</t>
  </si>
  <si>
    <t>Sústredenie / Preteky</t>
  </si>
  <si>
    <t>Prípravný pretek Splnenie Limitov na MEU23 a MS</t>
  </si>
  <si>
    <t>Štartovné</t>
  </si>
  <si>
    <t>Sústredenie Domáce</t>
  </si>
  <si>
    <t>Kondičné sústredenie</t>
  </si>
  <si>
    <t>ATUS Swim Meet      (B tim)</t>
  </si>
  <si>
    <t>Swim Open Stockholm, SWE (Elite a vyber A)</t>
  </si>
  <si>
    <t>Preteky</t>
  </si>
  <si>
    <t>PZ a MEU23</t>
  </si>
  <si>
    <t>Vrcholná súťaž</t>
  </si>
  <si>
    <t>PZ pred MS TBD</t>
  </si>
  <si>
    <t>Sústredenie</t>
  </si>
  <si>
    <t>Aklimatizačné sústredenie pred MS</t>
  </si>
  <si>
    <t>Majstrovstvá Sveta</t>
  </si>
  <si>
    <t>Ubytovanie (with WA subsidy)</t>
  </si>
  <si>
    <t>WA subsidy $190*9*11nights</t>
  </si>
  <si>
    <t>Objenová príprava</t>
  </si>
  <si>
    <t xml:space="preserve">Ubytovanie </t>
  </si>
  <si>
    <t>Prípravný pretek= splnenie Limitov na ME 25m</t>
  </si>
  <si>
    <t>VC Brna, CZK</t>
  </si>
  <si>
    <t>Prípravný zraz pred ME 25m</t>
  </si>
  <si>
    <t>Prípravné sústredenie</t>
  </si>
  <si>
    <t>ME 25m</t>
  </si>
  <si>
    <t>Celkový počet dní v uhrádzaných akciách:</t>
  </si>
  <si>
    <t>Spolu finančné náklady HŠP:</t>
  </si>
  <si>
    <t>Spolu finančné náklady ZŠP:</t>
  </si>
  <si>
    <t>Celkom</t>
  </si>
  <si>
    <t>`</t>
  </si>
  <si>
    <r>
      <rPr>
        <b/>
        <sz val="22"/>
        <rFont val="Arial CE"/>
        <charset val="134"/>
      </rPr>
      <t xml:space="preserve">MATERIÁLNE A PERSONÁLNE ZABEZPEČENIE ŠPORTOVEJ PRÍPRAVY </t>
    </r>
    <r>
      <rPr>
        <b/>
        <sz val="22"/>
        <rFont val="Arial CE"/>
        <charset val="238"/>
      </rPr>
      <t>2025</t>
    </r>
  </si>
  <si>
    <t>Šport:</t>
  </si>
  <si>
    <t>Najlepšie umiestnenia v predchádzajúcom období:</t>
  </si>
  <si>
    <t xml:space="preserve">Realizačný tím športovca: </t>
  </si>
  <si>
    <t>Účel</t>
  </si>
  <si>
    <t>Účel vynaložených prostriedkov</t>
  </si>
  <si>
    <t>Popis účelu</t>
  </si>
  <si>
    <t>(Eur)</t>
  </si>
  <si>
    <t>Top Tim Slovakia</t>
  </si>
  <si>
    <t>Repre budget SPF</t>
  </si>
  <si>
    <t>Top Tím senior SPF</t>
  </si>
  <si>
    <t>Top Talent junior    SPF</t>
  </si>
  <si>
    <t>Rezortné stredisko</t>
  </si>
  <si>
    <t>vlastné zdroje</t>
  </si>
  <si>
    <t>nepokryté výdaje</t>
  </si>
  <si>
    <t>celoročný výber účelu s termínovo limitovaným  zadaním</t>
  </si>
  <si>
    <t>Hlavný tréner športovca*</t>
  </si>
  <si>
    <t>x</t>
  </si>
  <si>
    <t>Asistent hlavného trénera*</t>
  </si>
  <si>
    <t>Servisný technik*</t>
  </si>
  <si>
    <t>Kondičný tréner*</t>
  </si>
  <si>
    <t>Fyzioterapeut*</t>
  </si>
  <si>
    <t>...</t>
  </si>
  <si>
    <t>Výživa</t>
  </si>
  <si>
    <t>Vitamíny</t>
  </si>
  <si>
    <t>Minerály</t>
  </si>
  <si>
    <t>Proteíny</t>
  </si>
  <si>
    <t>Materiál</t>
  </si>
  <si>
    <t xml:space="preserve">súťažné plavky </t>
  </si>
  <si>
    <t>Oblečenie</t>
  </si>
  <si>
    <t>Iné</t>
  </si>
  <si>
    <t>* Každý člen RT, na ktorého výdavky sú hradené z top tímu MUSÍ byť registrovaný v registri športových odborníkov</t>
  </si>
  <si>
    <t xml:space="preserve">                                                     OPONENTÚRA HARMONOGRAMU ŠPORTOVEJ PRÍPRAVY 2023</t>
  </si>
  <si>
    <t xml:space="preserve">Športovec (meno, priezvisko a vek):  </t>
  </si>
  <si>
    <t>Šport a disciplína:</t>
  </si>
  <si>
    <t>Rezortné stredisko vrcholového športu:</t>
  </si>
  <si>
    <t>SPF</t>
  </si>
  <si>
    <t>Člen klubu:</t>
  </si>
  <si>
    <t>Vypracoval (meno, priezvisko, kontakt):</t>
  </si>
  <si>
    <t>Osobný tréner (meno, priezvisko, kontakt):</t>
  </si>
  <si>
    <t>Termín a miesto oponentúry:</t>
  </si>
  <si>
    <t>Najlepší výsledok 2021/2022</t>
  </si>
  <si>
    <t xml:space="preserve">Výkonnostný cieľ 2023: </t>
  </si>
  <si>
    <t>1/ Hodnotenie výsledkov v predchadzajúcej sezóne + systém postupu na vrcholné podujatia v sezóne následujúcej ME, MS, OH</t>
  </si>
  <si>
    <t>2/ Špeciálne a základné materiálne vybavenie športovca a jeho podporného tímu...</t>
  </si>
  <si>
    <t>3/ Štruktúra a obsah špeciálnej prípravy...</t>
  </si>
  <si>
    <t>4/ Štruktúra a obsah kondičnej prípravy...</t>
  </si>
  <si>
    <t>5/ Dietologický režim, programy a doplnky výživy...</t>
  </si>
  <si>
    <t>6/ Zdravotná starostlivosť, antidoping, funkčná diagnostika a zdravotný stav športovca v súčinnosti s externými lekármi...</t>
  </si>
  <si>
    <t>7/ Psychické  zaťaženie a jeho nadstavenie v procese športovej prípravy resp. smerom k podaniu max. špecifického výkonu...</t>
  </si>
  <si>
    <t>8/ Kontrola základných pohybových schopností a špecifických pohybových činností so zameraním na samotný športový výkon...</t>
  </si>
  <si>
    <t>9/ Zloženie podporného tímu resp. mikrotímu, ktorý sa podieľa na komplexnej športovej príprave športovca počas celého RTC...</t>
  </si>
  <si>
    <t>10/ Stratégia a taktika plánovania štruktúry a obsahu športovej prípravy so zameraním na vrcholné podujatia RTC a ŠTC ...</t>
  </si>
  <si>
    <t>11/ Plánovanie rehabilitácie, regenerácie počas športovej prípravy a po ukončení RTC resp. ŠTC po ZOH...</t>
  </si>
  <si>
    <t>12/ Náročnosť finančného zabezpečenia športovej prípravy športovca formou HŠP, štátne zdroje , reklamné zdroje a vlastné zdroje</t>
  </si>
  <si>
    <t>Požiadavky na dofinancovanie športovej prípravy 2024 nad rámec fixnej finančnej dotácie pridelenej športovcovi vo vyške:</t>
  </si>
  <si>
    <t>Čiastka / Eur</t>
  </si>
  <si>
    <t>IBA športovci s výsledkom z predchádzajúceho roku na základe kritérií</t>
  </si>
  <si>
    <t>1)</t>
  </si>
  <si>
    <t>...v prípade splnenie podmienok projektu vypište požiadavku na navýšenie fixne pridelenej čiastky v súlade s HŠP podľa priorít...</t>
  </si>
  <si>
    <t>2)</t>
  </si>
  <si>
    <t>3)</t>
  </si>
  <si>
    <t>4)</t>
  </si>
  <si>
    <t>5)</t>
  </si>
  <si>
    <t>SÚHRNNÁ FINANČNÁ POŽIADAVKA NAD RÁMEC ZÁKLADNEJ DOTÁCIE SPF 2024:</t>
  </si>
  <si>
    <t>Odporučania a závery Komisie pre oponentúru HŠP 2024:</t>
  </si>
  <si>
    <t>Zodpovedný</t>
  </si>
  <si>
    <t>Termín</t>
  </si>
  <si>
    <t>Plnenie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</si>
  <si>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</si>
  <si>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</si>
  <si>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</si>
  <si>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</si>
  <si>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</si>
  <si>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</si>
  <si>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</si>
  <si>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</si>
  <si>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</si>
  <si>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r>
      <rPr>
        <b/>
        <sz val="10"/>
        <rFont val="Arial"/>
        <charset val="238"/>
      </rPr>
      <t>Komisia:</t>
    </r>
    <r>
      <rPr>
        <sz val="10"/>
        <color theme="1"/>
        <rFont val="Arial"/>
        <charset val="238"/>
      </rPr>
      <t xml:space="preserve"> </t>
    </r>
  </si>
  <si>
    <t>Zástupca zväzu :</t>
  </si>
  <si>
    <r>
      <rPr>
        <b/>
        <sz val="10"/>
        <rFont val="Arial"/>
        <charset val="238"/>
      </rPr>
      <t xml:space="preserve">Tréneri: </t>
    </r>
    <r>
      <rPr>
        <sz val="10"/>
        <rFont val="Arial"/>
        <charset val="238"/>
      </rPr>
      <t>M</t>
    </r>
  </si>
  <si>
    <t xml:space="preserve">Športovci: </t>
  </si>
  <si>
    <t xml:space="preserve">Prizvaní účastníci: </t>
  </si>
  <si>
    <t>Zápis:</t>
  </si>
  <si>
    <t xml:space="preserve">Overil: </t>
  </si>
  <si>
    <t xml:space="preserve">Dátum : </t>
  </si>
  <si>
    <t>Dátum : 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</si>
</sst>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€&quot;_-;\-* #,##0.00\ &quot;€&quot;_-;_-* &quot;-&quot;??\ &quot;€&quot;_-;_-@_-"/>
    <numFmt numFmtId="178" formatCode="_ * #,##0_ ;_ * \-#,##0_ ;_ * &quot;-&quot;_ ;_ @_ "/>
    <numFmt numFmtId="179" formatCode="_-* #,##0.00\ &quot;Sk&quot;_-;\-* #,##0.00\ &quot;Sk&quot;_-;_-* &quot;-&quot;??\ &quot;Sk&quot;_-;_-@_-"/>
    <numFmt numFmtId="180" formatCode="#,##0.00\ &quot;€&quot;"/>
    <numFmt numFmtId="181" formatCode="_-* #,##0.00\ [$€-41B]_-;\-* #,##0.00\ [$€-41B]_-;_-* &quot;-&quot;??\ [$€-41B]_-;_-@_-"/>
    <numFmt numFmtId="182" formatCode="_-* #,##0.00\ [$€-1]_-;\-* #,##0.00\ [$€-1]_-;_-* &quot;-&quot;??\ [$€-1]_-;_-@_-"/>
    <numFmt numFmtId="183" formatCode="#,##0\ &quot;€&quot;"/>
  </numFmts>
  <fonts count="81">
    <font>
      <sz val="11"/>
      <color theme="1"/>
      <name val="Calibri"/>
      <charset val="134"/>
      <scheme val="minor"/>
    </font>
    <font>
      <sz val="10"/>
      <name val="Arial"/>
      <charset val="134"/>
    </font>
    <font>
      <sz val="10"/>
      <color rgb="FFDC2A1B"/>
      <name val="Arial"/>
      <charset val="134"/>
    </font>
    <font>
      <sz val="10"/>
      <name val="Arial"/>
      <charset val="238"/>
    </font>
    <font>
      <b/>
      <sz val="14"/>
      <color rgb="FFDC2A1B"/>
      <name val="Arial"/>
      <charset val="134"/>
    </font>
    <font>
      <b/>
      <sz val="10"/>
      <color indexed="8"/>
      <name val="Arial"/>
      <charset val="1"/>
    </font>
    <font>
      <b/>
      <sz val="10"/>
      <color rgb="FFDC2A1B"/>
      <name val="Arial"/>
      <charset val="1"/>
    </font>
    <font>
      <sz val="10"/>
      <color indexed="8"/>
      <name val="Arial"/>
      <charset val="134"/>
    </font>
    <font>
      <sz val="10"/>
      <color indexed="8"/>
      <name val="Arial"/>
      <charset val="1"/>
    </font>
    <font>
      <b/>
      <sz val="10"/>
      <color rgb="FFDC2A1B"/>
      <name val="Arial"/>
      <charset val="238"/>
    </font>
    <font>
      <b/>
      <sz val="10"/>
      <color indexed="8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b/>
      <sz val="10"/>
      <color rgb="FFC00000"/>
      <name val="Arial"/>
      <charset val="1"/>
    </font>
    <font>
      <i/>
      <sz val="10"/>
      <color rgb="FF0070C0"/>
      <name val="Arial"/>
      <charset val="134"/>
    </font>
    <font>
      <b/>
      <sz val="9"/>
      <color rgb="FFDC2A1B"/>
      <name val="Arial"/>
      <charset val="134"/>
    </font>
    <font>
      <sz val="9"/>
      <color theme="1"/>
      <name val="Calibri"/>
      <charset val="134"/>
      <scheme val="minor"/>
    </font>
    <font>
      <b/>
      <i/>
      <sz val="10"/>
      <color rgb="FF0070C0"/>
      <name val="Arial"/>
      <charset val="134"/>
    </font>
    <font>
      <b/>
      <sz val="10"/>
      <color rgb="FFDC2A1B"/>
      <name val="Arial"/>
      <charset val="134"/>
    </font>
    <font>
      <b/>
      <sz val="10"/>
      <name val="Arial"/>
      <charset val="238"/>
    </font>
    <font>
      <sz val="8"/>
      <name val="Arial"/>
      <charset val="1"/>
    </font>
    <font>
      <sz val="10"/>
      <color theme="1"/>
      <name val="Arial"/>
      <charset val="238"/>
    </font>
    <font>
      <b/>
      <sz val="22"/>
      <name val="Arial CE"/>
      <charset val="134"/>
    </font>
    <font>
      <b/>
      <sz val="11"/>
      <color rgb="FFFF0000"/>
      <name val="Arial"/>
      <charset val="238"/>
    </font>
    <font>
      <b/>
      <sz val="10"/>
      <color rgb="FFFF0000"/>
      <name val="Arial CE"/>
      <charset val="238"/>
    </font>
    <font>
      <sz val="12"/>
      <color rgb="FFFF0000"/>
      <name val="Calibri"/>
      <charset val="134"/>
      <scheme val="minor"/>
    </font>
    <font>
      <sz val="11"/>
      <color rgb="FFFF0000"/>
      <name val="Arial"/>
      <charset val="134"/>
    </font>
    <font>
      <sz val="10"/>
      <name val="Arial CE"/>
      <charset val="134"/>
    </font>
    <font>
      <b/>
      <sz val="10"/>
      <name val="Arial CE"/>
      <charset val="238"/>
    </font>
    <font>
      <b/>
      <sz val="12"/>
      <color theme="1"/>
      <name val="Calibri"/>
      <charset val="238"/>
      <scheme val="minor"/>
    </font>
    <font>
      <sz val="11"/>
      <color rgb="FFFF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name val="Arial CE"/>
      <charset val="238"/>
    </font>
    <font>
      <b/>
      <sz val="12"/>
      <color theme="1"/>
      <name val="Calibri"/>
      <charset val="134"/>
      <scheme val="minor"/>
    </font>
    <font>
      <sz val="11"/>
      <name val="Arial CE"/>
      <charset val="134"/>
    </font>
    <font>
      <sz val="11"/>
      <color theme="0"/>
      <name val="Arial CE"/>
      <charset val="134"/>
    </font>
    <font>
      <b/>
      <sz val="10"/>
      <color rgb="FFFF0000"/>
      <name val="Arial"/>
      <charset val="134"/>
    </font>
    <font>
      <sz val="10"/>
      <color rgb="FFFF0000"/>
      <name val="Arial CE"/>
      <charset val="134"/>
    </font>
    <font>
      <b/>
      <sz val="10"/>
      <color theme="4"/>
      <name val="Arial"/>
      <charset val="238"/>
    </font>
    <font>
      <b/>
      <sz val="9"/>
      <name val="Arial CE"/>
      <charset val="238"/>
    </font>
    <font>
      <b/>
      <sz val="10"/>
      <color theme="4"/>
      <name val="Arial"/>
      <charset val="134"/>
    </font>
    <font>
      <sz val="10"/>
      <color theme="4"/>
      <name val="Arial"/>
      <charset val="134"/>
    </font>
    <font>
      <b/>
      <sz val="11"/>
      <name val="Arial CE"/>
      <charset val="238"/>
    </font>
    <font>
      <i/>
      <sz val="10"/>
      <name val="Arial"/>
      <charset val="134"/>
    </font>
    <font>
      <b/>
      <sz val="10"/>
      <color rgb="FFFF0000"/>
      <name val="Arial"/>
      <charset val="238"/>
    </font>
    <font>
      <b/>
      <sz val="22"/>
      <color theme="1"/>
      <name val="Calibri"/>
      <charset val="134"/>
      <scheme val="minor"/>
    </font>
    <font>
      <b/>
      <sz val="10"/>
      <name val="Arial CE"/>
      <charset val="134"/>
    </font>
    <font>
      <b/>
      <sz val="9"/>
      <name val="Arial"/>
      <charset val="238"/>
    </font>
    <font>
      <sz val="9"/>
      <name val="Arial"/>
      <charset val="238"/>
    </font>
    <font>
      <sz val="10"/>
      <color indexed="8"/>
      <name val="Arial"/>
      <charset val="238"/>
    </font>
    <font>
      <sz val="10"/>
      <color theme="0"/>
      <name val="Arial"/>
      <charset val="238"/>
    </font>
    <font>
      <sz val="11"/>
      <color indexed="8"/>
      <name val="Calibri"/>
      <charset val="134"/>
    </font>
    <font>
      <b/>
      <sz val="10"/>
      <color indexed="8"/>
      <name val="Arial"/>
      <charset val="238"/>
    </font>
    <font>
      <b/>
      <sz val="10"/>
      <color theme="0" tint="-0.149998474074526"/>
      <name val="Arial"/>
      <charset val="238"/>
    </font>
    <font>
      <b/>
      <sz val="10"/>
      <color theme="0"/>
      <name val="Arial"/>
      <charset val="238"/>
    </font>
    <font>
      <sz val="10"/>
      <color theme="0"/>
      <name val="Arial"/>
      <charset val="134"/>
    </font>
    <font>
      <sz val="22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9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22"/>
      <name val="Arial CE"/>
      <charset val="238"/>
    </font>
    <font>
      <sz val="10"/>
      <color rgb="FFFF0000"/>
      <name val="Arial CE"/>
      <charset val="238"/>
    </font>
  </fonts>
  <fills count="75">
    <fill>
      <patternFill patternType="none"/>
    </fill>
    <fill>
      <patternFill patternType="gray125"/>
    </fill>
    <fill>
      <patternFill patternType="solid">
        <fgColor theme="0"/>
        <bgColor indexed="35"/>
      </patternFill>
    </fill>
    <fill>
      <patternFill patternType="solid">
        <fgColor rgb="FFF5FF8D"/>
        <bgColor indexed="35"/>
      </patternFill>
    </fill>
    <fill>
      <patternFill patternType="solid">
        <fgColor theme="0" tint="-0.149998474074526"/>
        <bgColor indexed="42"/>
      </patternFill>
    </fill>
    <fill>
      <patternFill patternType="solid">
        <fgColor theme="0" tint="-0.149998474074526"/>
        <bgColor indexed="35"/>
      </patternFill>
    </fill>
    <fill>
      <patternFill patternType="solid">
        <fgColor rgb="FFF5FF8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A995"/>
        <bgColor indexed="35"/>
      </patternFill>
    </fill>
    <fill>
      <patternFill patternType="solid">
        <fgColor rgb="FFFBA99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theme="5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6F6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FFCC66"/>
        <bgColor indexed="41"/>
      </patternFill>
    </fill>
    <fill>
      <patternFill patternType="solid">
        <fgColor rgb="FFFF99CC"/>
        <bgColor indexed="41"/>
      </patternFill>
    </fill>
    <fill>
      <patternFill patternType="solid">
        <fgColor rgb="FF99FFCC"/>
        <bgColor indexed="41"/>
      </patternFill>
    </fill>
    <fill>
      <patternFill patternType="solid">
        <fgColor rgb="FFFFCCCC"/>
        <bgColor indexed="31"/>
      </patternFill>
    </fill>
    <fill>
      <patternFill patternType="solid">
        <fgColor rgb="FFCCCCFF"/>
        <bgColor indexed="29"/>
      </patternFill>
    </fill>
    <fill>
      <patternFill patternType="solid">
        <fgColor rgb="FFFF3399"/>
        <bgColor indexed="29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5">
    <border>
      <left/>
      <right/>
      <top/>
      <bottom/>
      <diagonal/>
    </border>
    <border>
      <left style="medium">
        <color auto="1"/>
      </left>
      <right style="thin">
        <color indexed="17"/>
      </right>
      <top style="medium">
        <color auto="1"/>
      </top>
      <bottom style="medium">
        <color indexed="8"/>
      </bottom>
      <diagonal/>
    </border>
    <border>
      <left/>
      <right style="thin">
        <color indexed="17"/>
      </right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/>
      <top style="medium">
        <color rgb="FFC00000"/>
      </top>
      <bottom style="medium">
        <color rgb="FFC00000"/>
      </bottom>
      <diagonal/>
    </border>
    <border>
      <left style="medium">
        <color indexed="8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medium">
        <color auto="1"/>
      </right>
      <top style="medium">
        <color rgb="FFC00000"/>
      </top>
      <bottom style="medium">
        <color rgb="FFC00000"/>
      </bottom>
      <diagonal/>
    </border>
    <border>
      <left style="medium">
        <color auto="1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auto="1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59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178" fontId="59" fillId="0" borderId="0" applyFont="0" applyFill="0" applyBorder="0" applyAlignment="0" applyProtection="0">
      <alignment vertical="center"/>
    </xf>
    <xf numFmtId="42" fontId="59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44" borderId="127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28" applyNumberFormat="0" applyFill="0" applyAlignment="0" applyProtection="0">
      <alignment vertical="center"/>
    </xf>
    <xf numFmtId="0" fontId="66" fillId="0" borderId="128" applyNumberFormat="0" applyFill="0" applyAlignment="0" applyProtection="0">
      <alignment vertical="center"/>
    </xf>
    <xf numFmtId="0" fontId="67" fillId="0" borderId="129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45" borderId="130" applyNumberFormat="0" applyAlignment="0" applyProtection="0">
      <alignment vertical="center"/>
    </xf>
    <xf numFmtId="0" fontId="69" fillId="46" borderId="131" applyNumberFormat="0" applyAlignment="0" applyProtection="0">
      <alignment vertical="center"/>
    </xf>
    <xf numFmtId="0" fontId="70" fillId="46" borderId="130" applyNumberFormat="0" applyAlignment="0" applyProtection="0">
      <alignment vertical="center"/>
    </xf>
    <xf numFmtId="0" fontId="71" fillId="47" borderId="132" applyNumberFormat="0" applyAlignment="0" applyProtection="0">
      <alignment vertical="center"/>
    </xf>
    <xf numFmtId="0" fontId="72" fillId="0" borderId="133" applyNumberFormat="0" applyFill="0" applyAlignment="0" applyProtection="0">
      <alignment vertical="center"/>
    </xf>
    <xf numFmtId="0" fontId="73" fillId="0" borderId="134" applyNumberFormat="0" applyFill="0" applyAlignment="0" applyProtection="0">
      <alignment vertical="center"/>
    </xf>
    <xf numFmtId="0" fontId="74" fillId="48" borderId="0" applyNumberFormat="0" applyBorder="0" applyAlignment="0" applyProtection="0">
      <alignment vertical="center"/>
    </xf>
    <xf numFmtId="0" fontId="75" fillId="49" borderId="0" applyNumberFormat="0" applyBorder="0" applyAlignment="0" applyProtection="0">
      <alignment vertical="center"/>
    </xf>
    <xf numFmtId="0" fontId="76" fillId="50" borderId="0" applyNumberFormat="0" applyBorder="0" applyAlignment="0" applyProtection="0">
      <alignment vertical="center"/>
    </xf>
    <xf numFmtId="0" fontId="77" fillId="51" borderId="0" applyNumberFormat="0" applyBorder="0" applyAlignment="0" applyProtection="0">
      <alignment vertical="center"/>
    </xf>
    <xf numFmtId="0" fontId="78" fillId="52" borderId="0" applyNumberFormat="0" applyBorder="0" applyAlignment="0" applyProtection="0">
      <alignment vertical="center"/>
    </xf>
    <xf numFmtId="0" fontId="78" fillId="53" borderId="0" applyNumberFormat="0" applyBorder="0" applyAlignment="0" applyProtection="0">
      <alignment vertical="center"/>
    </xf>
    <xf numFmtId="0" fontId="77" fillId="54" borderId="0" applyNumberFormat="0" applyBorder="0" applyAlignment="0" applyProtection="0">
      <alignment vertical="center"/>
    </xf>
    <xf numFmtId="0" fontId="77" fillId="55" borderId="0" applyNumberFormat="0" applyBorder="0" applyAlignment="0" applyProtection="0">
      <alignment vertical="center"/>
    </xf>
    <xf numFmtId="0" fontId="78" fillId="56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77" fillId="58" borderId="0" applyNumberFormat="0" applyBorder="0" applyAlignment="0" applyProtection="0">
      <alignment vertical="center"/>
    </xf>
    <xf numFmtId="0" fontId="77" fillId="59" borderId="0" applyNumberFormat="0" applyBorder="0" applyAlignment="0" applyProtection="0">
      <alignment vertical="center"/>
    </xf>
    <xf numFmtId="0" fontId="78" fillId="60" borderId="0" applyNumberFormat="0" applyBorder="0" applyAlignment="0" applyProtection="0">
      <alignment vertical="center"/>
    </xf>
    <xf numFmtId="0" fontId="78" fillId="61" borderId="0" applyNumberFormat="0" applyBorder="0" applyAlignment="0" applyProtection="0">
      <alignment vertical="center"/>
    </xf>
    <xf numFmtId="0" fontId="77" fillId="62" borderId="0" applyNumberFormat="0" applyBorder="0" applyAlignment="0" applyProtection="0">
      <alignment vertical="center"/>
    </xf>
    <xf numFmtId="0" fontId="77" fillId="63" borderId="0" applyNumberFormat="0" applyBorder="0" applyAlignment="0" applyProtection="0">
      <alignment vertical="center"/>
    </xf>
    <xf numFmtId="0" fontId="78" fillId="64" borderId="0" applyNumberFormat="0" applyBorder="0" applyAlignment="0" applyProtection="0">
      <alignment vertical="center"/>
    </xf>
    <xf numFmtId="0" fontId="78" fillId="65" borderId="0" applyNumberFormat="0" applyBorder="0" applyAlignment="0" applyProtection="0">
      <alignment vertical="center"/>
    </xf>
    <xf numFmtId="0" fontId="77" fillId="66" borderId="0" applyNumberFormat="0" applyBorder="0" applyAlignment="0" applyProtection="0">
      <alignment vertical="center"/>
    </xf>
    <xf numFmtId="0" fontId="77" fillId="67" borderId="0" applyNumberFormat="0" applyBorder="0" applyAlignment="0" applyProtection="0">
      <alignment vertical="center"/>
    </xf>
    <xf numFmtId="0" fontId="78" fillId="68" borderId="0" applyNumberFormat="0" applyBorder="0" applyAlignment="0" applyProtection="0">
      <alignment vertical="center"/>
    </xf>
    <xf numFmtId="0" fontId="78" fillId="69" borderId="0" applyNumberFormat="0" applyBorder="0" applyAlignment="0" applyProtection="0">
      <alignment vertical="center"/>
    </xf>
    <xf numFmtId="0" fontId="77" fillId="70" borderId="0" applyNumberFormat="0" applyBorder="0" applyAlignment="0" applyProtection="0">
      <alignment vertical="center"/>
    </xf>
    <xf numFmtId="0" fontId="77" fillId="71" borderId="0" applyNumberFormat="0" applyBorder="0" applyAlignment="0" applyProtection="0">
      <alignment vertical="center"/>
    </xf>
    <xf numFmtId="0" fontId="78" fillId="72" borderId="0" applyNumberFormat="0" applyBorder="0" applyAlignment="0" applyProtection="0">
      <alignment vertical="center"/>
    </xf>
    <xf numFmtId="0" fontId="78" fillId="73" borderId="0" applyNumberFormat="0" applyBorder="0" applyAlignment="0" applyProtection="0">
      <alignment vertical="center"/>
    </xf>
    <xf numFmtId="0" fontId="77" fillId="7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/>
    <xf numFmtId="0" fontId="5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</cellStyleXfs>
  <cellXfs count="59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49" fontId="4" fillId="0" borderId="1" xfId="50" applyNumberFormat="1" applyFont="1" applyBorder="1" applyAlignment="1">
      <alignment horizontal="left" vertical="center"/>
    </xf>
    <xf numFmtId="49" fontId="4" fillId="0" borderId="2" xfId="50" applyNumberFormat="1" applyFont="1" applyBorder="1" applyAlignment="1">
      <alignment horizontal="left" vertical="center"/>
    </xf>
    <xf numFmtId="49" fontId="4" fillId="0" borderId="3" xfId="50" applyNumberFormat="1" applyFont="1" applyBorder="1" applyAlignment="1">
      <alignment horizontal="left" vertical="center"/>
    </xf>
    <xf numFmtId="49" fontId="4" fillId="0" borderId="4" xfId="50" applyNumberFormat="1" applyFont="1" applyBorder="1" applyAlignment="1">
      <alignment horizontal="left" vertical="center"/>
    </xf>
    <xf numFmtId="49" fontId="5" fillId="2" borderId="5" xfId="50" applyNumberFormat="1" applyFont="1" applyFill="1" applyBorder="1"/>
    <xf numFmtId="49" fontId="5" fillId="2" borderId="6" xfId="50" applyNumberFormat="1" applyFont="1" applyFill="1" applyBorder="1"/>
    <xf numFmtId="49" fontId="6" fillId="2" borderId="6" xfId="50" applyNumberFormat="1" applyFont="1" applyFill="1" applyBorder="1"/>
    <xf numFmtId="49" fontId="6" fillId="2" borderId="7" xfId="50" applyNumberFormat="1" applyFont="1" applyFill="1" applyBorder="1"/>
    <xf numFmtId="49" fontId="6" fillId="2" borderId="8" xfId="50" applyNumberFormat="1" applyFont="1" applyFill="1" applyBorder="1"/>
    <xf numFmtId="49" fontId="5" fillId="2" borderId="9" xfId="50" applyNumberFormat="1" applyFont="1" applyFill="1" applyBorder="1"/>
    <xf numFmtId="49" fontId="5" fillId="2" borderId="10" xfId="50" applyNumberFormat="1" applyFont="1" applyFill="1" applyBorder="1"/>
    <xf numFmtId="49" fontId="7" fillId="2" borderId="10" xfId="50" applyNumberFormat="1" applyFont="1" applyFill="1" applyBorder="1"/>
    <xf numFmtId="49" fontId="7" fillId="2" borderId="11" xfId="50" applyNumberFormat="1" applyFont="1" applyFill="1" applyBorder="1"/>
    <xf numFmtId="49" fontId="7" fillId="2" borderId="12" xfId="50" applyNumberFormat="1" applyFont="1" applyFill="1" applyBorder="1"/>
    <xf numFmtId="49" fontId="5" fillId="2" borderId="13" xfId="50" applyNumberFormat="1" applyFont="1" applyFill="1" applyBorder="1"/>
    <xf numFmtId="0" fontId="8" fillId="2" borderId="14" xfId="50" applyFont="1" applyFill="1" applyBorder="1"/>
    <xf numFmtId="0" fontId="9" fillId="2" borderId="10" xfId="50" applyFont="1" applyFill="1" applyBorder="1"/>
    <xf numFmtId="0" fontId="9" fillId="2" borderId="11" xfId="50" applyFont="1" applyFill="1" applyBorder="1"/>
    <xf numFmtId="0" fontId="9" fillId="2" borderId="12" xfId="50" applyFont="1" applyFill="1" applyBorder="1"/>
    <xf numFmtId="49" fontId="5" fillId="2" borderId="15" xfId="50" applyNumberFormat="1" applyFont="1" applyFill="1" applyBorder="1"/>
    <xf numFmtId="49" fontId="5" fillId="2" borderId="16" xfId="50" applyNumberFormat="1" applyFont="1" applyFill="1" applyBorder="1"/>
    <xf numFmtId="49" fontId="8" fillId="2" borderId="16" xfId="50" applyNumberFormat="1" applyFont="1" applyFill="1" applyBorder="1"/>
    <xf numFmtId="49" fontId="8" fillId="2" borderId="17" xfId="50" applyNumberFormat="1" applyFont="1" applyFill="1" applyBorder="1"/>
    <xf numFmtId="49" fontId="8" fillId="2" borderId="18" xfId="50" applyNumberFormat="1" applyFont="1" applyFill="1" applyBorder="1"/>
    <xf numFmtId="49" fontId="5" fillId="2" borderId="19" xfId="50" applyNumberFormat="1" applyFont="1" applyFill="1" applyBorder="1"/>
    <xf numFmtId="49" fontId="5" fillId="2" borderId="20" xfId="50" applyNumberFormat="1" applyFont="1" applyFill="1" applyBorder="1"/>
    <xf numFmtId="0" fontId="8" fillId="2" borderId="21" xfId="50" applyFont="1" applyFill="1" applyBorder="1"/>
    <xf numFmtId="0" fontId="8" fillId="2" borderId="22" xfId="50" applyFont="1" applyFill="1" applyBorder="1"/>
    <xf numFmtId="0" fontId="8" fillId="2" borderId="20" xfId="50" applyFont="1" applyFill="1" applyBorder="1"/>
    <xf numFmtId="0" fontId="8" fillId="2" borderId="23" xfId="50" applyFont="1" applyFill="1" applyBorder="1"/>
    <xf numFmtId="49" fontId="5" fillId="2" borderId="24" xfId="50" applyNumberFormat="1" applyFont="1" applyFill="1" applyBorder="1"/>
    <xf numFmtId="49" fontId="10" fillId="2" borderId="25" xfId="50" applyNumberFormat="1" applyFont="1" applyFill="1" applyBorder="1"/>
    <xf numFmtId="49" fontId="10" fillId="2" borderId="26" xfId="50" applyNumberFormat="1" applyFont="1" applyFill="1" applyBorder="1"/>
    <xf numFmtId="49" fontId="10" fillId="2" borderId="24" xfId="50" applyNumberFormat="1" applyFont="1" applyFill="1" applyBorder="1"/>
    <xf numFmtId="49" fontId="10" fillId="2" borderId="27" xfId="50" applyNumberFormat="1" applyFont="1" applyFill="1" applyBorder="1"/>
    <xf numFmtId="49" fontId="11" fillId="2" borderId="28" xfId="50" applyNumberFormat="1" applyFont="1" applyFill="1" applyBorder="1"/>
    <xf numFmtId="0" fontId="1" fillId="0" borderId="29" xfId="0" applyFont="1" applyBorder="1"/>
    <xf numFmtId="58" fontId="2" fillId="2" borderId="25" xfId="50" applyNumberFormat="1" applyFont="1" applyFill="1" applyBorder="1" applyAlignment="1">
      <alignment horizontal="left"/>
    </xf>
    <xf numFmtId="58" fontId="12" fillId="2" borderId="26" xfId="50" applyNumberFormat="1" applyFont="1" applyFill="1" applyBorder="1" applyAlignment="1">
      <alignment horizontal="left"/>
    </xf>
    <xf numFmtId="58" fontId="12" fillId="2" borderId="24" xfId="50" applyNumberFormat="1" applyFont="1" applyFill="1" applyBorder="1" applyAlignment="1">
      <alignment horizontal="left"/>
    </xf>
    <xf numFmtId="58" fontId="12" fillId="2" borderId="27" xfId="50" applyNumberFormat="1" applyFont="1" applyFill="1" applyBorder="1" applyAlignment="1">
      <alignment horizontal="left"/>
    </xf>
    <xf numFmtId="49" fontId="5" fillId="2" borderId="30" xfId="50" applyNumberFormat="1" applyFont="1" applyFill="1" applyBorder="1"/>
    <xf numFmtId="49" fontId="5" fillId="2" borderId="31" xfId="50" applyNumberFormat="1" applyFont="1" applyFill="1" applyBorder="1"/>
    <xf numFmtId="0" fontId="8" fillId="2" borderId="32" xfId="50" applyFont="1" applyFill="1" applyBorder="1" applyAlignment="1">
      <alignment horizontal="left"/>
    </xf>
    <xf numFmtId="0" fontId="8" fillId="2" borderId="33" xfId="50" applyFont="1" applyFill="1" applyBorder="1" applyAlignment="1">
      <alignment horizontal="left"/>
    </xf>
    <xf numFmtId="0" fontId="8" fillId="2" borderId="31" xfId="50" applyFont="1" applyFill="1" applyBorder="1" applyAlignment="1">
      <alignment horizontal="left"/>
    </xf>
    <xf numFmtId="0" fontId="8" fillId="2" borderId="34" xfId="50" applyFont="1" applyFill="1" applyBorder="1" applyAlignment="1">
      <alignment horizontal="left"/>
    </xf>
    <xf numFmtId="49" fontId="13" fillId="3" borderId="35" xfId="50" applyNumberFormat="1" applyFont="1" applyFill="1" applyBorder="1"/>
    <xf numFmtId="49" fontId="13" fillId="3" borderId="36" xfId="50" applyNumberFormat="1" applyFont="1" applyFill="1" applyBorder="1"/>
    <xf numFmtId="0" fontId="14" fillId="3" borderId="37" xfId="50" applyFont="1" applyFill="1" applyBorder="1" applyAlignment="1">
      <alignment horizontal="left"/>
    </xf>
    <xf numFmtId="0" fontId="8" fillId="3" borderId="38" xfId="50" applyFont="1" applyFill="1" applyBorder="1" applyAlignment="1">
      <alignment horizontal="left"/>
    </xf>
    <xf numFmtId="0" fontId="8" fillId="3" borderId="36" xfId="50" applyFont="1" applyFill="1" applyBorder="1" applyAlignment="1">
      <alignment horizontal="left"/>
    </xf>
    <xf numFmtId="0" fontId="8" fillId="3" borderId="39" xfId="50" applyFont="1" applyFill="1" applyBorder="1" applyAlignment="1">
      <alignment horizontal="left"/>
    </xf>
    <xf numFmtId="49" fontId="5" fillId="4" borderId="40" xfId="50" applyNumberFormat="1" applyFont="1" applyFill="1" applyBorder="1" applyAlignment="1">
      <alignment vertical="center"/>
    </xf>
    <xf numFmtId="49" fontId="5" fillId="4" borderId="41" xfId="50" applyNumberFormat="1" applyFont="1" applyFill="1" applyBorder="1" applyAlignment="1">
      <alignment vertical="center"/>
    </xf>
    <xf numFmtId="49" fontId="5" fillId="4" borderId="42" xfId="50" applyNumberFormat="1" applyFont="1" applyFill="1" applyBorder="1" applyAlignment="1">
      <alignment vertical="center"/>
    </xf>
    <xf numFmtId="49" fontId="5" fillId="4" borderId="43" xfId="50" applyNumberFormat="1" applyFont="1" applyFill="1" applyBorder="1" applyAlignment="1">
      <alignment vertical="center"/>
    </xf>
    <xf numFmtId="49" fontId="1" fillId="2" borderId="9" xfId="50" applyNumberFormat="1" applyFont="1" applyFill="1" applyBorder="1" applyAlignment="1">
      <alignment vertical="top" wrapText="1"/>
    </xf>
    <xf numFmtId="49" fontId="1" fillId="2" borderId="10" xfId="50" applyNumberFormat="1" applyFont="1" applyFill="1" applyBorder="1" applyAlignment="1">
      <alignment vertical="top" wrapText="1"/>
    </xf>
    <xf numFmtId="49" fontId="1" fillId="2" borderId="11" xfId="50" applyNumberFormat="1" applyFont="1" applyFill="1" applyBorder="1" applyAlignment="1">
      <alignment vertical="top" wrapText="1"/>
    </xf>
    <xf numFmtId="49" fontId="1" fillId="2" borderId="12" xfId="50" applyNumberFormat="1" applyFont="1" applyFill="1" applyBorder="1" applyAlignment="1">
      <alignment vertical="top" wrapText="1"/>
    </xf>
    <xf numFmtId="49" fontId="5" fillId="5" borderId="9" xfId="50" applyNumberFormat="1" applyFont="1" applyFill="1" applyBorder="1" applyAlignment="1">
      <alignment vertical="center"/>
    </xf>
    <xf numFmtId="49" fontId="5" fillId="5" borderId="10" xfId="50" applyNumberFormat="1" applyFont="1" applyFill="1" applyBorder="1" applyAlignment="1">
      <alignment vertical="center"/>
    </xf>
    <xf numFmtId="49" fontId="5" fillId="5" borderId="11" xfId="50" applyNumberFormat="1" applyFont="1" applyFill="1" applyBorder="1" applyAlignment="1">
      <alignment vertical="center"/>
    </xf>
    <xf numFmtId="49" fontId="5" fillId="5" borderId="12" xfId="50" applyNumberFormat="1" applyFont="1" applyFill="1" applyBorder="1" applyAlignment="1">
      <alignment vertical="center"/>
    </xf>
    <xf numFmtId="49" fontId="1" fillId="2" borderId="9" xfId="50" applyNumberFormat="1" applyFont="1" applyFill="1" applyBorder="1" applyAlignment="1">
      <alignment horizontal="left" vertical="top" wrapText="1"/>
    </xf>
    <xf numFmtId="49" fontId="1" fillId="2" borderId="10" xfId="50" applyNumberFormat="1" applyFont="1" applyFill="1" applyBorder="1" applyAlignment="1">
      <alignment horizontal="left" vertical="top" wrapText="1"/>
    </xf>
    <xf numFmtId="49" fontId="1" fillId="2" borderId="11" xfId="50" applyNumberFormat="1" applyFont="1" applyFill="1" applyBorder="1" applyAlignment="1">
      <alignment horizontal="left" vertical="top" wrapText="1"/>
    </xf>
    <xf numFmtId="49" fontId="1" fillId="2" borderId="12" xfId="50" applyNumberFormat="1" applyFont="1" applyFill="1" applyBorder="1" applyAlignment="1">
      <alignment horizontal="left" vertical="top" wrapText="1"/>
    </xf>
    <xf numFmtId="49" fontId="5" fillId="4" borderId="9" xfId="50" applyNumberFormat="1" applyFont="1" applyFill="1" applyBorder="1" applyAlignment="1">
      <alignment vertical="center"/>
    </xf>
    <xf numFmtId="49" fontId="5" fillId="4" borderId="10" xfId="50" applyNumberFormat="1" applyFont="1" applyFill="1" applyBorder="1" applyAlignment="1">
      <alignment vertical="center"/>
    </xf>
    <xf numFmtId="49" fontId="5" fillId="4" borderId="11" xfId="50" applyNumberFormat="1" applyFont="1" applyFill="1" applyBorder="1" applyAlignment="1">
      <alignment vertical="center"/>
    </xf>
    <xf numFmtId="49" fontId="5" fillId="4" borderId="12" xfId="50" applyNumberFormat="1" applyFont="1" applyFill="1" applyBorder="1" applyAlignment="1">
      <alignment vertical="center"/>
    </xf>
    <xf numFmtId="49" fontId="8" fillId="2" borderId="9" xfId="50" applyNumberFormat="1" applyFont="1" applyFill="1" applyBorder="1" applyAlignment="1">
      <alignment horizontal="left" vertical="top" wrapText="1"/>
    </xf>
    <xf numFmtId="49" fontId="8" fillId="2" borderId="10" xfId="50" applyNumberFormat="1" applyFont="1" applyFill="1" applyBorder="1" applyAlignment="1">
      <alignment horizontal="left" vertical="top" wrapText="1"/>
    </xf>
    <xf numFmtId="49" fontId="8" fillId="2" borderId="11" xfId="50" applyNumberFormat="1" applyFont="1" applyFill="1" applyBorder="1" applyAlignment="1">
      <alignment horizontal="left" vertical="top" wrapText="1"/>
    </xf>
    <xf numFmtId="49" fontId="8" fillId="2" borderId="12" xfId="50" applyNumberFormat="1" applyFont="1" applyFill="1" applyBorder="1" applyAlignment="1">
      <alignment horizontal="left" vertical="top" wrapText="1"/>
    </xf>
    <xf numFmtId="49" fontId="5" fillId="4" borderId="28" xfId="50" applyNumberFormat="1" applyFont="1" applyFill="1" applyBorder="1" applyAlignment="1">
      <alignment horizontal="left" vertical="center"/>
    </xf>
    <xf numFmtId="0" fontId="8" fillId="4" borderId="44" xfId="50" applyFont="1" applyFill="1" applyBorder="1" applyAlignment="1">
      <alignment vertical="center"/>
    </xf>
    <xf numFmtId="0" fontId="8" fillId="4" borderId="44" xfId="50" applyFont="1" applyFill="1" applyBorder="1" applyAlignment="1">
      <alignment horizontal="center" vertical="center"/>
    </xf>
    <xf numFmtId="3" fontId="8" fillId="4" borderId="45" xfId="50" applyNumberFormat="1" applyFont="1" applyFill="1" applyBorder="1" applyAlignment="1">
      <alignment horizontal="center" vertical="center"/>
    </xf>
    <xf numFmtId="49" fontId="5" fillId="4" borderId="28" xfId="50" applyNumberFormat="1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49" fontId="10" fillId="4" borderId="28" xfId="50" applyNumberFormat="1" applyFont="1" applyFill="1" applyBorder="1" applyAlignment="1">
      <alignment horizontal="left" vertical="center"/>
    </xf>
    <xf numFmtId="0" fontId="7" fillId="4" borderId="44" xfId="50" applyFont="1" applyFill="1" applyBorder="1" applyAlignment="1">
      <alignment vertical="center"/>
    </xf>
    <xf numFmtId="0" fontId="7" fillId="4" borderId="44" xfId="50" applyFont="1" applyFill="1" applyBorder="1" applyAlignment="1">
      <alignment horizontal="center" vertical="center"/>
    </xf>
    <xf numFmtId="3" fontId="7" fillId="4" borderId="45" xfId="50" applyNumberFormat="1" applyFont="1" applyFill="1" applyBorder="1" applyAlignment="1">
      <alignment horizontal="center" vertical="center"/>
    </xf>
    <xf numFmtId="49" fontId="8" fillId="2" borderId="9" xfId="50" applyNumberFormat="1" applyFont="1" applyFill="1" applyBorder="1" applyAlignment="1">
      <alignment vertical="top" wrapText="1"/>
    </xf>
    <xf numFmtId="49" fontId="8" fillId="2" borderId="10" xfId="50" applyNumberFormat="1" applyFont="1" applyFill="1" applyBorder="1" applyAlignment="1">
      <alignment vertical="top" wrapText="1"/>
    </xf>
    <xf numFmtId="49" fontId="8" fillId="2" borderId="11" xfId="50" applyNumberFormat="1" applyFont="1" applyFill="1" applyBorder="1" applyAlignment="1">
      <alignment vertical="top" wrapText="1"/>
    </xf>
    <xf numFmtId="49" fontId="8" fillId="2" borderId="12" xfId="50" applyNumberFormat="1" applyFont="1" applyFill="1" applyBorder="1" applyAlignment="1">
      <alignment vertical="top" wrapText="1"/>
    </xf>
    <xf numFmtId="49" fontId="8" fillId="2" borderId="46" xfId="50" applyNumberFormat="1" applyFont="1" applyFill="1" applyBorder="1" applyAlignment="1">
      <alignment vertical="top" wrapText="1"/>
    </xf>
    <xf numFmtId="49" fontId="8" fillId="2" borderId="47" xfId="50" applyNumberFormat="1" applyFont="1" applyFill="1" applyBorder="1" applyAlignment="1">
      <alignment vertical="top" wrapText="1"/>
    </xf>
    <xf numFmtId="49" fontId="8" fillId="2" borderId="48" xfId="50" applyNumberFormat="1" applyFont="1" applyFill="1" applyBorder="1" applyAlignment="1">
      <alignment vertical="top" wrapText="1"/>
    </xf>
    <xf numFmtId="49" fontId="8" fillId="2" borderId="49" xfId="50" applyNumberFormat="1" applyFont="1" applyFill="1" applyBorder="1" applyAlignment="1">
      <alignment vertical="top" wrapText="1"/>
    </xf>
    <xf numFmtId="49" fontId="8" fillId="2" borderId="0" xfId="50" applyNumberFormat="1" applyFont="1" applyFill="1" applyAlignment="1">
      <alignment vertical="top" wrapText="1"/>
    </xf>
    <xf numFmtId="49" fontId="8" fillId="2" borderId="50" xfId="50" applyNumberFormat="1" applyFont="1" applyFill="1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49" fontId="10" fillId="4" borderId="54" xfId="50" applyNumberFormat="1" applyFont="1" applyFill="1" applyBorder="1" applyAlignment="1">
      <alignment horizontal="left" vertical="center"/>
    </xf>
    <xf numFmtId="0" fontId="7" fillId="4" borderId="55" xfId="50" applyFont="1" applyFill="1" applyBorder="1" applyAlignment="1">
      <alignment vertical="center"/>
    </xf>
    <xf numFmtId="0" fontId="7" fillId="4" borderId="55" xfId="50" applyFont="1" applyFill="1" applyBorder="1" applyAlignment="1">
      <alignment horizontal="center" vertical="center"/>
    </xf>
    <xf numFmtId="3" fontId="7" fillId="4" borderId="56" xfId="50" applyNumberFormat="1" applyFont="1" applyFill="1" applyBorder="1" applyAlignment="1">
      <alignment horizontal="center" vertical="center"/>
    </xf>
    <xf numFmtId="49" fontId="8" fillId="2" borderId="57" xfId="50" applyNumberFormat="1" applyFont="1" applyFill="1" applyBorder="1" applyAlignment="1">
      <alignment vertical="top" wrapText="1"/>
    </xf>
    <xf numFmtId="49" fontId="8" fillId="2" borderId="58" xfId="50" applyNumberFormat="1" applyFont="1" applyFill="1" applyBorder="1" applyAlignment="1">
      <alignment vertical="top" wrapText="1"/>
    </xf>
    <xf numFmtId="49" fontId="8" fillId="2" borderId="59" xfId="50" applyNumberFormat="1" applyFont="1" applyFill="1" applyBorder="1" applyAlignment="1">
      <alignment vertical="top" wrapText="1"/>
    </xf>
    <xf numFmtId="49" fontId="8" fillId="2" borderId="60" xfId="50" applyNumberFormat="1" applyFont="1" applyFill="1" applyBorder="1" applyAlignment="1">
      <alignment vertical="top" wrapText="1"/>
    </xf>
    <xf numFmtId="0" fontId="15" fillId="6" borderId="61" xfId="50" applyFont="1" applyFill="1" applyBorder="1" applyAlignment="1">
      <alignment horizontal="left" vertical="center"/>
    </xf>
    <xf numFmtId="0" fontId="16" fillId="0" borderId="62" xfId="0" applyFont="1" applyBorder="1" applyAlignment="1">
      <alignment horizontal="left" vertical="center"/>
    </xf>
    <xf numFmtId="180" fontId="17" fillId="6" borderId="63" xfId="0" applyNumberFormat="1" applyFont="1" applyFill="1" applyBorder="1" applyAlignment="1">
      <alignment horizontal="center" vertical="center"/>
    </xf>
    <xf numFmtId="0" fontId="11" fillId="6" borderId="61" xfId="0" applyFont="1" applyFill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8" fillId="7" borderId="64" xfId="50" applyFont="1" applyFill="1" applyBorder="1" applyAlignment="1">
      <alignment horizontal="left" vertical="center"/>
    </xf>
    <xf numFmtId="0" fontId="0" fillId="7" borderId="65" xfId="0" applyFill="1" applyBorder="1" applyAlignment="1">
      <alignment horizontal="left" vertical="center"/>
    </xf>
    <xf numFmtId="180" fontId="17" fillId="6" borderId="66" xfId="0" applyNumberFormat="1" applyFont="1" applyFill="1" applyBorder="1" applyAlignment="1">
      <alignment horizontal="center" vertical="center"/>
    </xf>
    <xf numFmtId="0" fontId="11" fillId="6" borderId="49" xfId="0" applyFont="1" applyFill="1" applyBorder="1" applyAlignment="1">
      <alignment horizontal="center"/>
    </xf>
    <xf numFmtId="0" fontId="11" fillId="7" borderId="50" xfId="0" applyFont="1" applyFill="1" applyBorder="1" applyAlignment="1">
      <alignment horizontal="center"/>
    </xf>
    <xf numFmtId="0" fontId="18" fillId="6" borderId="67" xfId="50" applyFont="1" applyFill="1" applyBorder="1" applyAlignment="1">
      <alignment horizontal="left" vertical="center"/>
    </xf>
    <xf numFmtId="0" fontId="14" fillId="6" borderId="68" xfId="0" applyFont="1" applyFill="1" applyBorder="1" applyAlignment="1">
      <alignment horizontal="left" vertical="center"/>
    </xf>
    <xf numFmtId="0" fontId="14" fillId="0" borderId="68" xfId="0" applyFont="1" applyBorder="1" applyAlignment="1">
      <alignment vertical="center"/>
    </xf>
    <xf numFmtId="0" fontId="14" fillId="0" borderId="69" xfId="0" applyFont="1" applyBorder="1" applyAlignment="1">
      <alignment vertical="center"/>
    </xf>
    <xf numFmtId="180" fontId="0" fillId="6" borderId="70" xfId="0" applyNumberFormat="1" applyFill="1" applyBorder="1"/>
    <xf numFmtId="180" fontId="0" fillId="0" borderId="71" xfId="0" applyNumberFormat="1" applyBorder="1"/>
    <xf numFmtId="0" fontId="14" fillId="6" borderId="72" xfId="0" applyFont="1" applyFill="1" applyBorder="1" applyAlignment="1">
      <alignment horizontal="left" vertical="center"/>
    </xf>
    <xf numFmtId="0" fontId="14" fillId="6" borderId="73" xfId="0" applyFont="1" applyFill="1" applyBorder="1" applyAlignment="1">
      <alignment horizontal="left" vertical="center"/>
    </xf>
    <xf numFmtId="180" fontId="0" fillId="6" borderId="74" xfId="0" applyNumberFormat="1" applyFill="1" applyBorder="1"/>
    <xf numFmtId="180" fontId="0" fillId="0" borderId="73" xfId="0" applyNumberFormat="1" applyBorder="1"/>
    <xf numFmtId="0" fontId="18" fillId="6" borderId="74" xfId="50" applyFont="1" applyFill="1" applyBorder="1" applyAlignment="1">
      <alignment horizontal="left" vertical="center"/>
    </xf>
    <xf numFmtId="0" fontId="18" fillId="6" borderId="75" xfId="50" applyFont="1" applyFill="1" applyBorder="1" applyAlignment="1">
      <alignment horizontal="left" vertical="center"/>
    </xf>
    <xf numFmtId="0" fontId="14" fillId="6" borderId="76" xfId="0" applyFont="1" applyFill="1" applyBorder="1" applyAlignment="1">
      <alignment horizontal="left" vertical="center"/>
    </xf>
    <xf numFmtId="0" fontId="14" fillId="6" borderId="77" xfId="0" applyFont="1" applyFill="1" applyBorder="1" applyAlignment="1">
      <alignment horizontal="left" vertical="center"/>
    </xf>
    <xf numFmtId="180" fontId="0" fillId="6" borderId="75" xfId="0" applyNumberFormat="1" applyFill="1" applyBorder="1"/>
    <xf numFmtId="180" fontId="0" fillId="0" borderId="77" xfId="0" applyNumberFormat="1" applyBorder="1"/>
    <xf numFmtId="0" fontId="18" fillId="6" borderId="64" xfId="50" applyFont="1" applyFill="1" applyBorder="1" applyAlignment="1">
      <alignment horizontal="left" vertical="center"/>
    </xf>
    <xf numFmtId="0" fontId="18" fillId="6" borderId="65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180" fontId="11" fillId="6" borderId="64" xfId="0" applyNumberFormat="1" applyFont="1" applyFill="1" applyBorder="1" applyAlignment="1">
      <alignment horizontal="center"/>
    </xf>
    <xf numFmtId="180" fontId="11" fillId="0" borderId="66" xfId="0" applyNumberFormat="1" applyFont="1" applyBorder="1" applyAlignment="1">
      <alignment horizontal="center"/>
    </xf>
    <xf numFmtId="0" fontId="18" fillId="0" borderId="65" xfId="50" applyFont="1" applyBorder="1" applyAlignment="1">
      <alignment horizontal="left" vertical="center"/>
    </xf>
    <xf numFmtId="0" fontId="0" fillId="0" borderId="65" xfId="0" applyBorder="1"/>
    <xf numFmtId="49" fontId="11" fillId="8" borderId="78" xfId="50" applyNumberFormat="1" applyFont="1" applyFill="1" applyBorder="1" applyAlignment="1">
      <alignment vertical="center"/>
    </xf>
    <xf numFmtId="0" fontId="1" fillId="9" borderId="79" xfId="0" applyFont="1" applyFill="1" applyBorder="1" applyAlignment="1">
      <alignment vertical="center"/>
    </xf>
    <xf numFmtId="0" fontId="11" fillId="8" borderId="79" xfId="50" applyFont="1" applyFill="1" applyBorder="1" applyAlignment="1">
      <alignment horizontal="center" vertical="center"/>
    </xf>
    <xf numFmtId="0" fontId="11" fillId="8" borderId="80" xfId="50" applyFont="1" applyFill="1" applyBorder="1" applyAlignment="1">
      <alignment horizontal="center" vertical="center"/>
    </xf>
    <xf numFmtId="0" fontId="19" fillId="8" borderId="70" xfId="50" applyFont="1" applyFill="1" applyBorder="1" applyAlignment="1">
      <alignment horizontal="center" vertical="top"/>
    </xf>
    <xf numFmtId="0" fontId="3" fillId="8" borderId="81" xfId="50" applyFont="1" applyFill="1" applyBorder="1" applyAlignment="1">
      <alignment vertical="top"/>
    </xf>
    <xf numFmtId="0" fontId="0" fillId="9" borderId="81" xfId="0" applyFill="1" applyBorder="1" applyAlignment="1">
      <alignment vertical="top"/>
    </xf>
    <xf numFmtId="0" fontId="3" fillId="9" borderId="81" xfId="0" applyFont="1" applyFill="1" applyBorder="1" applyAlignment="1">
      <alignment vertical="top"/>
    </xf>
    <xf numFmtId="0" fontId="3" fillId="9" borderId="81" xfId="0" applyFont="1" applyFill="1" applyBorder="1" applyAlignment="1">
      <alignment horizontal="center" vertical="top"/>
    </xf>
    <xf numFmtId="0" fontId="3" fillId="9" borderId="71" xfId="0" applyFont="1" applyFill="1" applyBorder="1" applyAlignment="1">
      <alignment horizontal="center" vertical="top"/>
    </xf>
    <xf numFmtId="0" fontId="19" fillId="8" borderId="74" xfId="50" applyFont="1" applyFill="1" applyBorder="1" applyAlignment="1">
      <alignment horizontal="center" vertical="top"/>
    </xf>
    <xf numFmtId="0" fontId="3" fillId="8" borderId="72" xfId="50" applyFont="1" applyFill="1" applyBorder="1" applyAlignment="1">
      <alignment vertical="top"/>
    </xf>
    <xf numFmtId="0" fontId="0" fillId="9" borderId="72" xfId="0" applyFill="1" applyBorder="1" applyAlignment="1">
      <alignment vertical="top"/>
    </xf>
    <xf numFmtId="0" fontId="3" fillId="9" borderId="72" xfId="0" applyFont="1" applyFill="1" applyBorder="1" applyAlignment="1">
      <alignment vertical="top"/>
    </xf>
    <xf numFmtId="0" fontId="3" fillId="9" borderId="72" xfId="0" applyFont="1" applyFill="1" applyBorder="1" applyAlignment="1">
      <alignment horizontal="center" vertical="top"/>
    </xf>
    <xf numFmtId="0" fontId="3" fillId="9" borderId="73" xfId="0" applyFont="1" applyFill="1" applyBorder="1" applyAlignment="1">
      <alignment horizontal="center" vertical="top"/>
    </xf>
    <xf numFmtId="58" fontId="3" fillId="9" borderId="72" xfId="0" applyNumberFormat="1" applyFont="1" applyFill="1" applyBorder="1" applyAlignment="1">
      <alignment horizontal="center" vertical="top"/>
    </xf>
    <xf numFmtId="0" fontId="3" fillId="9" borderId="76" xfId="0" applyFont="1" applyFill="1" applyBorder="1" applyAlignment="1">
      <alignment vertical="top"/>
    </xf>
    <xf numFmtId="0" fontId="19" fillId="8" borderId="75" xfId="50" applyFont="1" applyFill="1" applyBorder="1" applyAlignment="1">
      <alignment horizontal="center" vertical="top"/>
    </xf>
    <xf numFmtId="0" fontId="3" fillId="8" borderId="76" xfId="50" applyFont="1" applyFill="1" applyBorder="1" applyAlignment="1">
      <alignment vertical="top"/>
    </xf>
    <xf numFmtId="0" fontId="0" fillId="9" borderId="76" xfId="0" applyFill="1" applyBorder="1" applyAlignment="1">
      <alignment vertical="top"/>
    </xf>
    <xf numFmtId="58" fontId="3" fillId="9" borderId="76" xfId="0" applyNumberFormat="1" applyFont="1" applyFill="1" applyBorder="1" applyAlignment="1">
      <alignment horizontal="center" vertical="top"/>
    </xf>
    <xf numFmtId="0" fontId="3" fillId="9" borderId="77" xfId="0" applyFont="1" applyFill="1" applyBorder="1" applyAlignment="1">
      <alignment horizontal="center" vertical="top"/>
    </xf>
    <xf numFmtId="0" fontId="19" fillId="8" borderId="82" xfId="50" applyFont="1" applyFill="1" applyBorder="1" applyAlignment="1">
      <alignment horizontal="center" vertical="top"/>
    </xf>
    <xf numFmtId="0" fontId="3" fillId="8" borderId="83" xfId="50" applyFont="1" applyFill="1" applyBorder="1" applyAlignment="1">
      <alignment vertical="top"/>
    </xf>
    <xf numFmtId="0" fontId="0" fillId="9" borderId="83" xfId="0" applyFill="1" applyBorder="1" applyAlignment="1">
      <alignment vertical="top"/>
    </xf>
    <xf numFmtId="0" fontId="3" fillId="9" borderId="83" xfId="0" applyFont="1" applyFill="1" applyBorder="1" applyAlignment="1">
      <alignment vertical="top"/>
    </xf>
    <xf numFmtId="0" fontId="3" fillId="9" borderId="83" xfId="0" applyFont="1" applyFill="1" applyBorder="1" applyAlignment="1">
      <alignment horizontal="center" vertical="top"/>
    </xf>
    <xf numFmtId="0" fontId="3" fillId="9" borderId="84" xfId="0" applyFont="1" applyFill="1" applyBorder="1" applyAlignment="1">
      <alignment horizontal="center" vertical="top"/>
    </xf>
    <xf numFmtId="0" fontId="20" fillId="0" borderId="0" xfId="50" applyFont="1"/>
    <xf numFmtId="0" fontId="3" fillId="0" borderId="0" xfId="50" applyFont="1"/>
    <xf numFmtId="0" fontId="19" fillId="0" borderId="0" xfId="50" applyFont="1"/>
    <xf numFmtId="0" fontId="19" fillId="0" borderId="0" xfId="0" applyFont="1"/>
    <xf numFmtId="0" fontId="21" fillId="0" borderId="0" xfId="0" applyFont="1"/>
    <xf numFmtId="0" fontId="1" fillId="0" borderId="0" xfId="52" applyAlignment="1">
      <alignment vertical="center"/>
    </xf>
    <xf numFmtId="0" fontId="1" fillId="0" borderId="0" xfId="52"/>
    <xf numFmtId="0" fontId="22" fillId="10" borderId="85" xfId="53" applyFont="1" applyFill="1" applyBorder="1" applyAlignment="1">
      <alignment horizontal="center" vertical="center"/>
    </xf>
    <xf numFmtId="0" fontId="22" fillId="10" borderId="86" xfId="53" applyFont="1" applyFill="1" applyBorder="1" applyAlignment="1">
      <alignment horizontal="center" vertical="center"/>
    </xf>
    <xf numFmtId="0" fontId="23" fillId="7" borderId="87" xfId="53" applyFont="1" applyFill="1" applyBorder="1" applyAlignment="1">
      <alignment horizontal="center" vertical="center" wrapText="1"/>
    </xf>
    <xf numFmtId="0" fontId="24" fillId="0" borderId="88" xfId="53" applyFont="1" applyBorder="1"/>
    <xf numFmtId="0" fontId="25" fillId="0" borderId="76" xfId="54" applyFont="1" applyBorder="1"/>
    <xf numFmtId="0" fontId="1" fillId="0" borderId="76" xfId="53" applyBorder="1" applyAlignment="1">
      <alignment horizontal="left"/>
    </xf>
    <xf numFmtId="58" fontId="19" fillId="0" borderId="76" xfId="53" applyNumberFormat="1" applyFont="1" applyBorder="1" applyAlignment="1">
      <alignment horizontal="left"/>
    </xf>
    <xf numFmtId="0" fontId="26" fillId="0" borderId="89" xfId="53" applyFont="1" applyBorder="1" applyAlignment="1">
      <alignment horizontal="center" vertical="center" wrapText="1"/>
    </xf>
    <xf numFmtId="0" fontId="27" fillId="0" borderId="90" xfId="53" applyFont="1" applyBorder="1"/>
    <xf numFmtId="0" fontId="27" fillId="0" borderId="0" xfId="53" applyFont="1"/>
    <xf numFmtId="0" fontId="28" fillId="0" borderId="0" xfId="53" applyFont="1"/>
    <xf numFmtId="0" fontId="29" fillId="0" borderId="0" xfId="54" applyFont="1"/>
    <xf numFmtId="0" fontId="30" fillId="0" borderId="89" xfId="54" applyFont="1" applyBorder="1" applyAlignment="1">
      <alignment horizontal="center" vertical="center" wrapText="1"/>
    </xf>
    <xf numFmtId="0" fontId="31" fillId="0" borderId="0" xfId="54"/>
    <xf numFmtId="0" fontId="30" fillId="0" borderId="91" xfId="54" applyFont="1" applyBorder="1" applyAlignment="1">
      <alignment horizontal="center" vertical="center" wrapText="1"/>
    </xf>
    <xf numFmtId="0" fontId="27" fillId="0" borderId="92" xfId="53" applyFont="1" applyBorder="1" applyAlignment="1">
      <alignment vertical="center"/>
    </xf>
    <xf numFmtId="0" fontId="31" fillId="0" borderId="79" xfId="54" applyBorder="1" applyAlignment="1">
      <alignment vertical="center"/>
    </xf>
    <xf numFmtId="0" fontId="28" fillId="0" borderId="93" xfId="53" applyFont="1" applyBorder="1" applyAlignment="1">
      <alignment horizontal="center" vertical="center"/>
    </xf>
    <xf numFmtId="0" fontId="28" fillId="0" borderId="94" xfId="53" applyFont="1" applyBorder="1" applyAlignment="1">
      <alignment horizontal="center" vertical="center"/>
    </xf>
    <xf numFmtId="0" fontId="28" fillId="0" borderId="81" xfId="53" applyFont="1" applyBorder="1" applyAlignment="1">
      <alignment horizontal="center" vertical="center"/>
    </xf>
    <xf numFmtId="2" fontId="28" fillId="11" borderId="95" xfId="53" applyNumberFormat="1" applyFont="1" applyFill="1" applyBorder="1" applyAlignment="1">
      <alignment horizontal="center" vertical="center" wrapText="1"/>
    </xf>
    <xf numFmtId="0" fontId="28" fillId="11" borderId="96" xfId="53" applyFont="1" applyFill="1" applyBorder="1" applyAlignment="1">
      <alignment horizontal="center" vertical="center" wrapText="1"/>
    </xf>
    <xf numFmtId="0" fontId="28" fillId="12" borderId="95" xfId="53" applyFont="1" applyFill="1" applyBorder="1" applyAlignment="1">
      <alignment horizontal="center" vertical="center" wrapText="1"/>
    </xf>
    <xf numFmtId="0" fontId="19" fillId="0" borderId="87" xfId="53" applyFont="1" applyBorder="1" applyAlignment="1">
      <alignment horizontal="center" vertical="center"/>
    </xf>
    <xf numFmtId="2" fontId="19" fillId="10" borderId="97" xfId="53" applyNumberFormat="1" applyFont="1" applyFill="1" applyBorder="1" applyAlignment="1">
      <alignment horizontal="center" vertical="center" wrapText="1"/>
    </xf>
    <xf numFmtId="0" fontId="28" fillId="11" borderId="97" xfId="53" applyFont="1" applyFill="1" applyBorder="1" applyAlignment="1">
      <alignment horizontal="center" vertical="center" wrapText="1"/>
    </xf>
    <xf numFmtId="0" fontId="1" fillId="0" borderId="98" xfId="53" applyBorder="1" applyAlignment="1">
      <alignment horizontal="center" vertical="center" wrapText="1"/>
    </xf>
    <xf numFmtId="0" fontId="1" fillId="12" borderId="97" xfId="53" applyFill="1" applyBorder="1" applyAlignment="1">
      <alignment horizontal="center" vertical="center" wrapText="1"/>
    </xf>
    <xf numFmtId="0" fontId="19" fillId="0" borderId="99" xfId="53" applyFont="1" applyBorder="1" applyAlignment="1">
      <alignment horizontal="center" vertical="center" wrapText="1"/>
    </xf>
    <xf numFmtId="0" fontId="1" fillId="13" borderId="95" xfId="53" applyFill="1" applyBorder="1" applyAlignment="1">
      <alignment horizontal="center"/>
    </xf>
    <xf numFmtId="0" fontId="27" fillId="13" borderId="96" xfId="53" applyFont="1" applyFill="1" applyBorder="1"/>
    <xf numFmtId="0" fontId="19" fillId="0" borderId="89" xfId="53" applyFont="1" applyBorder="1" applyAlignment="1">
      <alignment horizontal="center" vertical="center" wrapText="1"/>
    </xf>
    <xf numFmtId="0" fontId="1" fillId="13" borderId="100" xfId="53" applyFill="1" applyBorder="1" applyAlignment="1">
      <alignment horizontal="center"/>
    </xf>
    <xf numFmtId="0" fontId="27" fillId="13" borderId="101" xfId="53" applyFont="1" applyFill="1" applyBorder="1"/>
    <xf numFmtId="0" fontId="1" fillId="13" borderId="101" xfId="53" applyFill="1" applyBorder="1" applyAlignment="1">
      <alignment horizontal="center"/>
    </xf>
    <xf numFmtId="0" fontId="1" fillId="13" borderId="97" xfId="53" applyFill="1" applyBorder="1" applyAlignment="1">
      <alignment horizontal="center"/>
    </xf>
    <xf numFmtId="0" fontId="27" fillId="13" borderId="97" xfId="53" applyFont="1" applyFill="1" applyBorder="1"/>
    <xf numFmtId="0" fontId="1" fillId="0" borderId="95" xfId="53" applyBorder="1" applyAlignment="1">
      <alignment horizontal="center"/>
    </xf>
    <xf numFmtId="0" fontId="27" fillId="0" borderId="95" xfId="53" applyFont="1" applyBorder="1"/>
    <xf numFmtId="0" fontId="1" fillId="0" borderId="101" xfId="53" applyBorder="1" applyAlignment="1">
      <alignment horizontal="center"/>
    </xf>
    <xf numFmtId="0" fontId="27" fillId="0" borderId="100" xfId="53" applyFont="1" applyBorder="1"/>
    <xf numFmtId="0" fontId="27" fillId="0" borderId="101" xfId="53" applyFont="1" applyBorder="1"/>
    <xf numFmtId="0" fontId="32" fillId="0" borderId="101" xfId="53" applyFont="1" applyBorder="1"/>
    <xf numFmtId="0" fontId="28" fillId="0" borderId="101" xfId="53" applyFont="1" applyBorder="1"/>
    <xf numFmtId="1" fontId="28" fillId="14" borderId="64" xfId="53" applyNumberFormat="1" applyFont="1" applyFill="1" applyBorder="1" applyAlignment="1">
      <alignment horizontal="left" vertical="center"/>
    </xf>
    <xf numFmtId="1" fontId="28" fillId="14" borderId="65" xfId="53" applyNumberFormat="1" applyFont="1" applyFill="1" applyBorder="1" applyAlignment="1">
      <alignment horizontal="left" vertical="center"/>
    </xf>
    <xf numFmtId="1" fontId="28" fillId="14" borderId="102" xfId="53" applyNumberFormat="1" applyFont="1" applyFill="1" applyBorder="1" applyAlignment="1">
      <alignment horizontal="left" vertical="center"/>
    </xf>
    <xf numFmtId="0" fontId="19" fillId="13" borderId="103" xfId="52" applyFont="1" applyFill="1" applyBorder="1"/>
    <xf numFmtId="0" fontId="1" fillId="13" borderId="72" xfId="52" applyFill="1" applyBorder="1"/>
    <xf numFmtId="0" fontId="1" fillId="13" borderId="104" xfId="52" applyFill="1" applyBorder="1"/>
    <xf numFmtId="0" fontId="28" fillId="15" borderId="96" xfId="53" applyFont="1" applyFill="1" applyBorder="1" applyAlignment="1">
      <alignment horizontal="center" vertical="center"/>
    </xf>
    <xf numFmtId="0" fontId="33" fillId="15" borderId="97" xfId="54" applyFont="1" applyFill="1" applyBorder="1" applyAlignment="1">
      <alignment horizontal="center" vertical="center"/>
    </xf>
    <xf numFmtId="0" fontId="34" fillId="16" borderId="97" xfId="53" applyFont="1" applyFill="1" applyBorder="1" applyAlignment="1">
      <alignment horizontal="center" vertical="center" wrapText="1"/>
    </xf>
    <xf numFmtId="3" fontId="34" fillId="17" borderId="97" xfId="53" applyNumberFormat="1" applyFont="1" applyFill="1" applyBorder="1" applyAlignment="1">
      <alignment horizontal="center" vertical="center" wrapText="1"/>
    </xf>
    <xf numFmtId="3" fontId="34" fillId="18" borderId="97" xfId="53" applyNumberFormat="1" applyFont="1" applyFill="1" applyBorder="1" applyAlignment="1">
      <alignment horizontal="center" vertical="center" wrapText="1"/>
    </xf>
    <xf numFmtId="3" fontId="34" fillId="19" borderId="97" xfId="53" applyNumberFormat="1" applyFont="1" applyFill="1" applyBorder="1" applyAlignment="1">
      <alignment horizontal="center" vertical="center" wrapText="1"/>
    </xf>
    <xf numFmtId="3" fontId="35" fillId="20" borderId="97" xfId="53" applyNumberFormat="1" applyFont="1" applyFill="1" applyBorder="1" applyAlignment="1">
      <alignment horizontal="center" vertical="center" wrapText="1"/>
    </xf>
    <xf numFmtId="181" fontId="1" fillId="7" borderId="101" xfId="53" applyNumberFormat="1" applyFill="1" applyBorder="1"/>
    <xf numFmtId="181" fontId="1" fillId="0" borderId="96" xfId="53" applyNumberFormat="1" applyBorder="1"/>
    <xf numFmtId="181" fontId="12" fillId="0" borderId="96" xfId="53" applyNumberFormat="1" applyFont="1" applyBorder="1" applyAlignment="1">
      <alignment horizontal="center"/>
    </xf>
    <xf numFmtId="181" fontId="1" fillId="0" borderId="96" xfId="53" applyNumberFormat="1" applyBorder="1" applyAlignment="1">
      <alignment horizontal="right"/>
    </xf>
    <xf numFmtId="181" fontId="1" fillId="0" borderId="101" xfId="53" applyNumberFormat="1" applyBorder="1"/>
    <xf numFmtId="181" fontId="12" fillId="0" borderId="101" xfId="53" applyNumberFormat="1" applyFont="1" applyBorder="1" applyAlignment="1">
      <alignment horizontal="center"/>
    </xf>
    <xf numFmtId="181" fontId="1" fillId="0" borderId="101" xfId="53" applyNumberFormat="1" applyBorder="1" applyAlignment="1">
      <alignment horizontal="right"/>
    </xf>
    <xf numFmtId="181" fontId="1" fillId="0" borderId="97" xfId="53" applyNumberFormat="1" applyBorder="1"/>
    <xf numFmtId="181" fontId="12" fillId="0" borderId="97" xfId="53" applyNumberFormat="1" applyFont="1" applyBorder="1" applyAlignment="1">
      <alignment horizontal="center"/>
    </xf>
    <xf numFmtId="181" fontId="1" fillId="0" borderId="97" xfId="53" applyNumberFormat="1" applyBorder="1" applyAlignment="1">
      <alignment horizontal="right"/>
    </xf>
    <xf numFmtId="181" fontId="1" fillId="7" borderId="105" xfId="53" applyNumberFormat="1" applyFill="1" applyBorder="1"/>
    <xf numFmtId="181" fontId="1" fillId="7" borderId="100" xfId="53" applyNumberFormat="1" applyFill="1" applyBorder="1"/>
    <xf numFmtId="181" fontId="1" fillId="0" borderId="95" xfId="53" applyNumberFormat="1" applyBorder="1"/>
    <xf numFmtId="181" fontId="12" fillId="0" borderId="95" xfId="53" applyNumberFormat="1" applyFont="1" applyBorder="1" applyAlignment="1">
      <alignment horizontal="center"/>
    </xf>
    <xf numFmtId="181" fontId="1" fillId="0" borderId="95" xfId="53" applyNumberFormat="1" applyBorder="1" applyAlignment="1">
      <alignment horizontal="right"/>
    </xf>
    <xf numFmtId="181" fontId="36" fillId="14" borderId="106" xfId="53" applyNumberFormat="1" applyFont="1" applyFill="1" applyBorder="1" applyAlignment="1">
      <alignment vertical="center"/>
    </xf>
    <xf numFmtId="0" fontId="22" fillId="10" borderId="107" xfId="53" applyFont="1" applyFill="1" applyBorder="1" applyAlignment="1">
      <alignment horizontal="center" vertical="center"/>
    </xf>
    <xf numFmtId="58" fontId="19" fillId="0" borderId="77" xfId="53" applyNumberFormat="1" applyFont="1" applyBorder="1" applyAlignment="1">
      <alignment horizontal="left"/>
    </xf>
    <xf numFmtId="0" fontId="29" fillId="0" borderId="50" xfId="54" applyFont="1" applyBorder="1"/>
    <xf numFmtId="0" fontId="31" fillId="0" borderId="50" xfId="54" applyBorder="1"/>
    <xf numFmtId="0" fontId="31" fillId="0" borderId="80" xfId="54" applyBorder="1" applyAlignment="1">
      <alignment vertical="center"/>
    </xf>
    <xf numFmtId="2" fontId="28" fillId="21" borderId="108" xfId="53" applyNumberFormat="1" applyFont="1" applyFill="1" applyBorder="1" applyAlignment="1">
      <alignment horizontal="center" vertical="center" wrapText="1"/>
    </xf>
    <xf numFmtId="0" fontId="1" fillId="21" borderId="109" xfId="53" applyFill="1" applyBorder="1" applyAlignment="1">
      <alignment horizontal="center" vertical="center" wrapText="1"/>
    </xf>
    <xf numFmtId="0" fontId="1" fillId="0" borderId="108" xfId="53" applyBorder="1"/>
    <xf numFmtId="0" fontId="1" fillId="0" borderId="110" xfId="53" applyBorder="1"/>
    <xf numFmtId="0" fontId="1" fillId="0" borderId="111" xfId="53" applyBorder="1"/>
    <xf numFmtId="0" fontId="1" fillId="0" borderId="109" xfId="53" applyBorder="1"/>
    <xf numFmtId="0" fontId="1" fillId="0" borderId="0" xfId="53" applyAlignment="1">
      <alignment vertical="center"/>
    </xf>
    <xf numFmtId="0" fontId="1" fillId="0" borderId="0" xfId="55" applyAlignment="1">
      <alignment vertical="center"/>
    </xf>
    <xf numFmtId="0" fontId="1" fillId="0" borderId="0" xfId="55"/>
    <xf numFmtId="0" fontId="19" fillId="0" borderId="0" xfId="55" applyFont="1"/>
    <xf numFmtId="0" fontId="22" fillId="22" borderId="70" xfId="55" applyFont="1" applyFill="1" applyBorder="1" applyAlignment="1">
      <alignment horizontal="center" vertical="center"/>
    </xf>
    <xf numFmtId="0" fontId="22" fillId="22" borderId="81" xfId="55" applyFont="1" applyFill="1" applyBorder="1" applyAlignment="1">
      <alignment horizontal="center" vertical="center"/>
    </xf>
    <xf numFmtId="0" fontId="23" fillId="7" borderId="87" xfId="55" applyFont="1" applyFill="1" applyBorder="1" applyAlignment="1">
      <alignment horizontal="center" vertical="center" wrapText="1"/>
    </xf>
    <xf numFmtId="0" fontId="24" fillId="0" borderId="88" xfId="55" applyFont="1" applyBorder="1"/>
    <xf numFmtId="0" fontId="25" fillId="0" borderId="76" xfId="0" applyFont="1" applyBorder="1"/>
    <xf numFmtId="0" fontId="26" fillId="0" borderId="89" xfId="55" applyFont="1" applyBorder="1" applyAlignment="1">
      <alignment horizontal="center" vertical="center" wrapText="1"/>
    </xf>
    <xf numFmtId="0" fontId="37" fillId="0" borderId="90" xfId="55" applyFont="1" applyBorder="1" applyAlignment="1">
      <alignment horizontal="left"/>
    </xf>
    <xf numFmtId="0" fontId="37" fillId="0" borderId="0" xfId="55" applyFont="1" applyAlignment="1">
      <alignment horizontal="left"/>
    </xf>
    <xf numFmtId="0" fontId="25" fillId="0" borderId="0" xfId="0" applyFont="1" applyAlignment="1">
      <alignment horizontal="left"/>
    </xf>
    <xf numFmtId="0" fontId="30" fillId="0" borderId="89" xfId="0" applyFont="1" applyBorder="1" applyAlignment="1">
      <alignment horizontal="center" vertical="center" wrapText="1"/>
    </xf>
    <xf numFmtId="0" fontId="27" fillId="0" borderId="90" xfId="55" applyFont="1" applyBorder="1" applyAlignment="1">
      <alignment horizontal="left"/>
    </xf>
    <xf numFmtId="0" fontId="27" fillId="0" borderId="0" xfId="55" applyFont="1" applyAlignment="1">
      <alignment horizontal="left"/>
    </xf>
    <xf numFmtId="0" fontId="30" fillId="0" borderId="91" xfId="0" applyFont="1" applyBorder="1" applyAlignment="1">
      <alignment horizontal="center" vertical="center" wrapText="1"/>
    </xf>
    <xf numFmtId="0" fontId="27" fillId="0" borderId="92" xfId="55" applyFont="1" applyBorder="1" applyAlignment="1">
      <alignment horizontal="left" vertical="center"/>
    </xf>
    <xf numFmtId="0" fontId="27" fillId="0" borderId="79" xfId="55" applyFont="1" applyBorder="1" applyAlignment="1">
      <alignment horizontal="left" vertical="center"/>
    </xf>
    <xf numFmtId="0" fontId="28" fillId="0" borderId="93" xfId="55" applyFont="1" applyBorder="1" applyAlignment="1">
      <alignment horizontal="center" vertical="center"/>
    </xf>
    <xf numFmtId="0" fontId="28" fillId="0" borderId="94" xfId="55" applyFont="1" applyBorder="1" applyAlignment="1">
      <alignment horizontal="center" vertical="center"/>
    </xf>
    <xf numFmtId="0" fontId="28" fillId="0" borderId="81" xfId="55" applyFont="1" applyBorder="1" applyAlignment="1">
      <alignment horizontal="center" vertical="center"/>
    </xf>
    <xf numFmtId="0" fontId="28" fillId="11" borderId="95" xfId="55" applyFont="1" applyFill="1" applyBorder="1" applyAlignment="1">
      <alignment horizontal="center" vertical="center" wrapText="1"/>
    </xf>
    <xf numFmtId="0" fontId="28" fillId="11" borderId="96" xfId="55" applyFont="1" applyFill="1" applyBorder="1" applyAlignment="1">
      <alignment horizontal="center" vertical="center" wrapText="1"/>
    </xf>
    <xf numFmtId="0" fontId="28" fillId="23" borderId="95" xfId="55" applyFont="1" applyFill="1" applyBorder="1" applyAlignment="1">
      <alignment horizontal="center" vertical="center" wrapText="1"/>
    </xf>
    <xf numFmtId="0" fontId="28" fillId="0" borderId="112" xfId="55" applyFont="1" applyBorder="1" applyAlignment="1">
      <alignment horizontal="center" vertical="center"/>
    </xf>
    <xf numFmtId="0" fontId="28" fillId="0" borderId="113" xfId="55" applyFont="1" applyBorder="1" applyAlignment="1">
      <alignment horizontal="center" vertical="center"/>
    </xf>
    <xf numFmtId="0" fontId="28" fillId="0" borderId="68" xfId="55" applyFont="1" applyBorder="1" applyAlignment="1">
      <alignment horizontal="center" vertical="center"/>
    </xf>
    <xf numFmtId="0" fontId="28" fillId="11" borderId="100" xfId="55" applyFont="1" applyFill="1" applyBorder="1" applyAlignment="1">
      <alignment horizontal="center" vertical="center" wrapText="1"/>
    </xf>
    <xf numFmtId="0" fontId="28" fillId="11" borderId="98" xfId="55" applyFont="1" applyFill="1" applyBorder="1" applyAlignment="1">
      <alignment horizontal="center" vertical="center" wrapText="1"/>
    </xf>
    <xf numFmtId="0" fontId="28" fillId="23" borderId="100" xfId="55" applyFont="1" applyFill="1" applyBorder="1" applyAlignment="1">
      <alignment horizontal="center" vertical="center" wrapText="1"/>
    </xf>
    <xf numFmtId="0" fontId="19" fillId="0" borderId="114" xfId="55" applyFont="1" applyBorder="1" applyAlignment="1">
      <alignment horizontal="center" vertical="center"/>
    </xf>
    <xf numFmtId="2" fontId="19" fillId="22" borderId="101" xfId="55" applyNumberFormat="1" applyFont="1" applyFill="1" applyBorder="1" applyAlignment="1">
      <alignment horizontal="center" vertical="center" wrapText="1"/>
    </xf>
    <xf numFmtId="0" fontId="19" fillId="11" borderId="101" xfId="55" applyFont="1" applyFill="1" applyBorder="1" applyAlignment="1">
      <alignment horizontal="center" vertical="center"/>
    </xf>
    <xf numFmtId="0" fontId="1" fillId="0" borderId="100" xfId="55" applyBorder="1" applyAlignment="1">
      <alignment horizontal="center" vertical="center" wrapText="1"/>
    </xf>
    <xf numFmtId="0" fontId="1" fillId="23" borderId="101" xfId="55" applyFill="1" applyBorder="1" applyAlignment="1">
      <alignment horizontal="center" vertical="center" wrapText="1"/>
    </xf>
    <xf numFmtId="0" fontId="19" fillId="24" borderId="82" xfId="55" applyFont="1" applyFill="1" applyBorder="1" applyAlignment="1">
      <alignment horizontal="right" vertical="center"/>
    </xf>
    <xf numFmtId="0" fontId="19" fillId="24" borderId="83" xfId="55" applyFont="1" applyFill="1" applyBorder="1" applyAlignment="1">
      <alignment horizontal="right" vertical="center"/>
    </xf>
    <xf numFmtId="0" fontId="19" fillId="24" borderId="115" xfId="55" applyFont="1" applyFill="1" applyBorder="1" applyAlignment="1">
      <alignment horizontal="right" vertical="center"/>
    </xf>
    <xf numFmtId="49" fontId="19" fillId="0" borderId="99" xfId="49" applyNumberFormat="1" applyFont="1" applyFill="1" applyBorder="1" applyAlignment="1">
      <alignment horizontal="center" vertical="center" wrapText="1"/>
    </xf>
    <xf numFmtId="0" fontId="1" fillId="0" borderId="96" xfId="55" applyBorder="1" applyAlignment="1">
      <alignment horizontal="center" vertical="center"/>
    </xf>
    <xf numFmtId="0" fontId="19" fillId="0" borderId="96" xfId="55" applyFont="1" applyBorder="1" applyAlignment="1">
      <alignment horizontal="center" vertical="center"/>
    </xf>
    <xf numFmtId="0" fontId="1" fillId="0" borderId="95" xfId="55" applyBorder="1" applyAlignment="1">
      <alignment horizontal="center"/>
    </xf>
    <xf numFmtId="0" fontId="28" fillId="0" borderId="95" xfId="55" applyFont="1" applyBorder="1"/>
    <xf numFmtId="49" fontId="19" fillId="0" borderId="89" xfId="49" applyNumberFormat="1" applyFont="1" applyFill="1" applyBorder="1" applyAlignment="1">
      <alignment horizontal="center" vertical="center" wrapText="1"/>
    </xf>
    <xf numFmtId="0" fontId="1" fillId="0" borderId="98" xfId="55" applyBorder="1" applyAlignment="1">
      <alignment horizontal="center" vertical="center"/>
    </xf>
    <xf numFmtId="0" fontId="19" fillId="0" borderId="98" xfId="55" applyFont="1" applyBorder="1" applyAlignment="1">
      <alignment horizontal="center" vertical="center"/>
    </xf>
    <xf numFmtId="0" fontId="1" fillId="0" borderId="100" xfId="55" applyBorder="1" applyAlignment="1">
      <alignment horizontal="center"/>
    </xf>
    <xf numFmtId="0" fontId="32" fillId="0" borderId="100" xfId="55" applyFont="1" applyBorder="1"/>
    <xf numFmtId="0" fontId="32" fillId="25" borderId="100" xfId="55" applyFont="1" applyFill="1" applyBorder="1"/>
    <xf numFmtId="0" fontId="1" fillId="0" borderId="101" xfId="55" applyBorder="1" applyAlignment="1">
      <alignment horizontal="center"/>
    </xf>
    <xf numFmtId="0" fontId="3" fillId="0" borderId="100" xfId="55" applyFont="1" applyBorder="1"/>
    <xf numFmtId="49" fontId="19" fillId="0" borderId="91" xfId="49" applyNumberFormat="1" applyFont="1" applyFill="1" applyBorder="1" applyAlignment="1">
      <alignment horizontal="center" vertical="center" wrapText="1"/>
    </xf>
    <xf numFmtId="0" fontId="1" fillId="0" borderId="116" xfId="55" applyBorder="1" applyAlignment="1">
      <alignment horizontal="center" vertical="center"/>
    </xf>
    <xf numFmtId="0" fontId="19" fillId="0" borderId="116" xfId="55" applyFont="1" applyBorder="1" applyAlignment="1">
      <alignment horizontal="center" vertical="center"/>
    </xf>
    <xf numFmtId="0" fontId="1" fillId="0" borderId="105" xfId="55" applyBorder="1" applyAlignment="1">
      <alignment horizontal="center"/>
    </xf>
    <xf numFmtId="0" fontId="3" fillId="0" borderId="116" xfId="55" applyFont="1" applyBorder="1"/>
    <xf numFmtId="49" fontId="38" fillId="0" borderId="99" xfId="49" applyNumberFormat="1" applyFont="1" applyFill="1" applyBorder="1" applyAlignment="1">
      <alignment horizontal="center" vertical="center" wrapText="1"/>
    </xf>
    <xf numFmtId="0" fontId="32" fillId="0" borderId="95" xfId="55" applyFont="1" applyBorder="1"/>
    <xf numFmtId="49" fontId="38" fillId="0" borderId="89" xfId="49" applyNumberFormat="1" applyFont="1" applyFill="1" applyBorder="1" applyAlignment="1">
      <alignment horizontal="center" vertical="center" wrapText="1"/>
    </xf>
    <xf numFmtId="49" fontId="38" fillId="0" borderId="91" xfId="49" applyNumberFormat="1" applyFont="1" applyFill="1" applyBorder="1" applyAlignment="1">
      <alignment horizontal="center" vertical="center" wrapText="1"/>
    </xf>
    <xf numFmtId="0" fontId="1" fillId="26" borderId="96" xfId="55" applyFill="1" applyBorder="1" applyAlignment="1">
      <alignment horizontal="center" vertical="center" wrapText="1"/>
    </xf>
    <xf numFmtId="0" fontId="28" fillId="15" borderId="117" xfId="55" applyFont="1" applyFill="1" applyBorder="1" applyAlignment="1">
      <alignment horizontal="center" vertical="center"/>
    </xf>
    <xf numFmtId="0" fontId="1" fillId="26" borderId="98" xfId="55" applyFill="1" applyBorder="1" applyAlignment="1">
      <alignment horizontal="center" vertical="center" wrapText="1"/>
    </xf>
    <xf numFmtId="0" fontId="28" fillId="15" borderId="118" xfId="55" applyFont="1" applyFill="1" applyBorder="1" applyAlignment="1">
      <alignment horizontal="center" vertical="center"/>
    </xf>
    <xf numFmtId="0" fontId="28" fillId="16" borderId="113" xfId="55" applyFont="1" applyFill="1" applyBorder="1" applyAlignment="1">
      <alignment horizontal="center" vertical="center"/>
    </xf>
    <xf numFmtId="0" fontId="28" fillId="17" borderId="101" xfId="55" applyFont="1" applyFill="1" applyBorder="1" applyAlignment="1">
      <alignment horizontal="center" vertical="center"/>
    </xf>
    <xf numFmtId="0" fontId="28" fillId="0" borderId="0" xfId="55" applyFont="1" applyAlignment="1">
      <alignment horizontal="center" vertical="center"/>
    </xf>
    <xf numFmtId="0" fontId="1" fillId="26" borderId="116" xfId="55" applyFill="1" applyBorder="1" applyAlignment="1">
      <alignment horizontal="center" vertical="center" wrapText="1"/>
    </xf>
    <xf numFmtId="0" fontId="19" fillId="15" borderId="101" xfId="55" applyFont="1" applyFill="1" applyBorder="1" applyAlignment="1">
      <alignment horizontal="center" vertical="center"/>
    </xf>
    <xf numFmtId="0" fontId="35" fillId="16" borderId="101" xfId="55" applyFont="1" applyFill="1" applyBorder="1" applyAlignment="1">
      <alignment horizontal="center" vertical="center" wrapText="1"/>
    </xf>
    <xf numFmtId="0" fontId="39" fillId="17" borderId="101" xfId="55" applyFont="1" applyFill="1" applyBorder="1" applyAlignment="1">
      <alignment horizontal="center" vertical="center" wrapText="1"/>
    </xf>
    <xf numFmtId="3" fontId="39" fillId="17" borderId="101" xfId="55" applyNumberFormat="1" applyFont="1" applyFill="1" applyBorder="1" applyAlignment="1">
      <alignment horizontal="center" vertical="center"/>
    </xf>
    <xf numFmtId="3" fontId="34" fillId="18" borderId="101" xfId="55" applyNumberFormat="1" applyFont="1" applyFill="1" applyBorder="1" applyAlignment="1">
      <alignment horizontal="center" vertical="center" wrapText="1"/>
    </xf>
    <xf numFmtId="0" fontId="19" fillId="15" borderId="100" xfId="55" applyFont="1" applyFill="1" applyBorder="1" applyAlignment="1">
      <alignment horizontal="center" vertical="center"/>
    </xf>
    <xf numFmtId="182" fontId="34" fillId="16" borderId="100" xfId="55" applyNumberFormat="1" applyFont="1" applyFill="1" applyBorder="1" applyAlignment="1">
      <alignment horizontal="center" vertical="center" wrapText="1"/>
    </xf>
    <xf numFmtId="182" fontId="34" fillId="17" borderId="100" xfId="55" applyNumberFormat="1" applyFont="1" applyFill="1" applyBorder="1" applyAlignment="1">
      <alignment horizontal="center" vertical="center" wrapText="1"/>
    </xf>
    <xf numFmtId="182" fontId="34" fillId="17" borderId="100" xfId="55" applyNumberFormat="1" applyFont="1" applyFill="1" applyBorder="1" applyAlignment="1">
      <alignment horizontal="center" vertical="center"/>
    </xf>
    <xf numFmtId="182" fontId="34" fillId="17" borderId="98" xfId="55" applyNumberFormat="1" applyFont="1" applyFill="1" applyBorder="1" applyAlignment="1">
      <alignment horizontal="center" vertical="center"/>
    </xf>
    <xf numFmtId="182" fontId="34" fillId="18" borderId="98" xfId="55" applyNumberFormat="1" applyFont="1" applyFill="1" applyBorder="1" applyAlignment="1">
      <alignment horizontal="center" vertical="center" wrapText="1"/>
    </xf>
    <xf numFmtId="0" fontId="27" fillId="0" borderId="96" xfId="55" applyFont="1" applyBorder="1" applyAlignment="1">
      <alignment horizontal="center" vertical="center" wrapText="1"/>
    </xf>
    <xf numFmtId="177" fontId="19" fillId="15" borderId="95" xfId="2" applyFont="1" applyFill="1" applyBorder="1"/>
    <xf numFmtId="182" fontId="11" fillId="0" borderId="95" xfId="55" applyNumberFormat="1" applyFont="1" applyBorder="1"/>
    <xf numFmtId="182" fontId="19" fillId="0" borderId="95" xfId="55" applyNumberFormat="1" applyFont="1" applyBorder="1"/>
    <xf numFmtId="0" fontId="27" fillId="0" borderId="98" xfId="55" applyFont="1" applyBorder="1" applyAlignment="1">
      <alignment horizontal="center" vertical="center" wrapText="1"/>
    </xf>
    <xf numFmtId="177" fontId="1" fillId="15" borderId="100" xfId="2" applyFont="1" applyFill="1" applyBorder="1"/>
    <xf numFmtId="182" fontId="1" fillId="0" borderId="100" xfId="55" applyNumberFormat="1" applyBorder="1"/>
    <xf numFmtId="182" fontId="19" fillId="0" borderId="100" xfId="55" applyNumberFormat="1" applyFont="1" applyBorder="1"/>
    <xf numFmtId="0" fontId="0" fillId="0" borderId="98" xfId="0" applyBorder="1" applyAlignment="1">
      <alignment horizontal="center" vertical="center" wrapText="1"/>
    </xf>
    <xf numFmtId="177" fontId="1" fillId="15" borderId="101" xfId="2" applyFont="1" applyFill="1" applyBorder="1"/>
    <xf numFmtId="182" fontId="1" fillId="0" borderId="101" xfId="55" applyNumberFormat="1" applyBorder="1"/>
    <xf numFmtId="0" fontId="0" fillId="0" borderId="116" xfId="0" applyBorder="1" applyAlignment="1">
      <alignment horizontal="center" vertical="center" wrapText="1"/>
    </xf>
    <xf numFmtId="177" fontId="1" fillId="15" borderId="105" xfId="2" applyFont="1" applyFill="1" applyBorder="1"/>
    <xf numFmtId="182" fontId="1" fillId="0" borderId="105" xfId="55" applyNumberFormat="1" applyBorder="1"/>
    <xf numFmtId="182" fontId="1" fillId="0" borderId="116" xfId="55" applyNumberFormat="1" applyBorder="1"/>
    <xf numFmtId="182" fontId="40" fillId="0" borderId="100" xfId="55" applyNumberFormat="1" applyFont="1" applyBorder="1"/>
    <xf numFmtId="0" fontId="41" fillId="0" borderId="101" xfId="55" applyFont="1" applyBorder="1"/>
    <xf numFmtId="0" fontId="22" fillId="22" borderId="71" xfId="55" applyFont="1" applyFill="1" applyBorder="1" applyAlignment="1">
      <alignment horizontal="center" vertical="center"/>
    </xf>
    <xf numFmtId="0" fontId="25" fillId="0" borderId="77" xfId="0" applyFont="1" applyBorder="1"/>
    <xf numFmtId="0" fontId="25" fillId="0" borderId="50" xfId="0" applyFont="1" applyBorder="1" applyAlignment="1">
      <alignment horizontal="left"/>
    </xf>
    <xf numFmtId="0" fontId="27" fillId="0" borderId="50" xfId="55" applyFont="1" applyBorder="1" applyAlignment="1">
      <alignment horizontal="left"/>
    </xf>
    <xf numFmtId="0" fontId="0" fillId="0" borderId="79" xfId="0" applyBorder="1" applyAlignment="1">
      <alignment vertical="center"/>
    </xf>
    <xf numFmtId="0" fontId="0" fillId="0" borderId="80" xfId="0" applyBorder="1" applyAlignment="1">
      <alignment vertical="center"/>
    </xf>
    <xf numFmtId="0" fontId="28" fillId="23" borderId="70" xfId="55" applyFont="1" applyFill="1" applyBorder="1" applyAlignment="1">
      <alignment horizontal="center" vertical="center" wrapText="1"/>
    </xf>
    <xf numFmtId="0" fontId="28" fillId="23" borderId="81" xfId="55" applyFont="1" applyFill="1" applyBorder="1" applyAlignment="1">
      <alignment horizontal="center" vertical="center" wrapText="1"/>
    </xf>
    <xf numFmtId="0" fontId="28" fillId="23" borderId="117" xfId="55" applyFont="1" applyFill="1" applyBorder="1" applyAlignment="1">
      <alignment horizontal="center" vertical="center" wrapText="1"/>
    </xf>
    <xf numFmtId="2" fontId="28" fillId="21" borderId="108" xfId="55" applyNumberFormat="1" applyFont="1" applyFill="1" applyBorder="1" applyAlignment="1">
      <alignment horizontal="center" vertical="center" wrapText="1"/>
    </xf>
    <xf numFmtId="0" fontId="28" fillId="23" borderId="49" xfId="55" applyFont="1" applyFill="1" applyBorder="1" applyAlignment="1">
      <alignment horizontal="center" vertical="center" wrapText="1"/>
    </xf>
    <xf numFmtId="0" fontId="28" fillId="23" borderId="68" xfId="55" applyFont="1" applyFill="1" applyBorder="1" applyAlignment="1">
      <alignment horizontal="center" vertical="center" wrapText="1"/>
    </xf>
    <xf numFmtId="0" fontId="28" fillId="23" borderId="118" xfId="55" applyFont="1" applyFill="1" applyBorder="1" applyAlignment="1">
      <alignment horizontal="center" vertical="center" wrapText="1"/>
    </xf>
    <xf numFmtId="2" fontId="28" fillId="21" borderId="110" xfId="55" applyNumberFormat="1" applyFont="1" applyFill="1" applyBorder="1" applyAlignment="1">
      <alignment horizontal="center" vertical="center" wrapText="1"/>
    </xf>
    <xf numFmtId="3" fontId="34" fillId="19" borderId="101" xfId="55" applyNumberFormat="1" applyFont="1" applyFill="1" applyBorder="1" applyAlignment="1">
      <alignment horizontal="center" vertical="center" wrapText="1"/>
    </xf>
    <xf numFmtId="3" fontId="42" fillId="19" borderId="101" xfId="55" applyNumberFormat="1" applyFont="1" applyFill="1" applyBorder="1" applyAlignment="1">
      <alignment horizontal="center" vertical="center" wrapText="1"/>
    </xf>
    <xf numFmtId="3" fontId="35" fillId="20" borderId="101" xfId="55" applyNumberFormat="1" applyFont="1" applyFill="1" applyBorder="1" applyAlignment="1">
      <alignment horizontal="center" vertical="center" wrapText="1"/>
    </xf>
    <xf numFmtId="0" fontId="1" fillId="26" borderId="112" xfId="55" applyFill="1" applyBorder="1" applyAlignment="1">
      <alignment vertical="center" wrapText="1"/>
    </xf>
    <xf numFmtId="0" fontId="1" fillId="26" borderId="118" xfId="55" applyFill="1" applyBorder="1" applyAlignment="1">
      <alignment horizontal="center" vertical="center" wrapText="1"/>
    </xf>
    <xf numFmtId="0" fontId="1" fillId="26" borderId="100" xfId="55" applyFill="1" applyBorder="1" applyAlignment="1">
      <alignment horizontal="center" vertical="center" wrapText="1"/>
    </xf>
    <xf numFmtId="0" fontId="1" fillId="21" borderId="111" xfId="55" applyFill="1" applyBorder="1" applyAlignment="1">
      <alignment horizontal="center" vertical="center" wrapText="1"/>
    </xf>
    <xf numFmtId="182" fontId="34" fillId="19" borderId="100" xfId="55" applyNumberFormat="1" applyFont="1" applyFill="1" applyBorder="1" applyAlignment="1">
      <alignment horizontal="center" vertical="center" wrapText="1"/>
    </xf>
    <xf numFmtId="182" fontId="35" fillId="20" borderId="100" xfId="55" applyNumberFormat="1" applyFont="1" applyFill="1" applyBorder="1" applyAlignment="1">
      <alignment horizontal="center" vertical="center" wrapText="1"/>
    </xf>
    <xf numFmtId="0" fontId="1" fillId="26" borderId="89" xfId="55" applyFill="1" applyBorder="1" applyAlignment="1">
      <alignment vertical="center" wrapText="1"/>
    </xf>
    <xf numFmtId="0" fontId="1" fillId="21" borderId="119" xfId="55" applyFill="1" applyBorder="1" applyAlignment="1">
      <alignment horizontal="center" vertical="center" wrapText="1"/>
    </xf>
    <xf numFmtId="182" fontId="1" fillId="0" borderId="95" xfId="55" applyNumberFormat="1" applyBorder="1"/>
    <xf numFmtId="0" fontId="27" fillId="0" borderId="93" xfId="55" applyFont="1" applyBorder="1"/>
    <xf numFmtId="0" fontId="27" fillId="0" borderId="95" xfId="55" applyFont="1" applyBorder="1"/>
    <xf numFmtId="0" fontId="27" fillId="0" borderId="95" xfId="55" applyFont="1" applyBorder="1" applyAlignment="1">
      <alignment horizontal="center"/>
    </xf>
    <xf numFmtId="0" fontId="1" fillId="0" borderId="120" xfId="55" applyBorder="1" applyAlignment="1">
      <alignment vertical="top"/>
    </xf>
    <xf numFmtId="0" fontId="27" fillId="0" borderId="114" xfId="55" applyFont="1" applyBorder="1"/>
    <xf numFmtId="0" fontId="27" fillId="0" borderId="101" xfId="55" applyFont="1" applyBorder="1"/>
    <xf numFmtId="0" fontId="27" fillId="0" borderId="100" xfId="55" applyFont="1" applyBorder="1"/>
    <xf numFmtId="0" fontId="27" fillId="0" borderId="100" xfId="55" applyFont="1" applyBorder="1" applyAlignment="1">
      <alignment horizontal="center"/>
    </xf>
    <xf numFmtId="0" fontId="1" fillId="0" borderId="119" xfId="55" applyBorder="1" applyAlignment="1">
      <alignment vertical="top"/>
    </xf>
    <xf numFmtId="0" fontId="1" fillId="0" borderId="100" xfId="55" applyBorder="1"/>
    <xf numFmtId="0" fontId="27" fillId="0" borderId="101" xfId="55" applyFont="1" applyBorder="1" applyAlignment="1">
      <alignment horizontal="center"/>
    </xf>
    <xf numFmtId="0" fontId="27" fillId="0" borderId="121" xfId="55" applyFont="1" applyBorder="1"/>
    <xf numFmtId="0" fontId="27" fillId="0" borderId="105" xfId="55" applyFont="1" applyBorder="1"/>
    <xf numFmtId="0" fontId="1" fillId="0" borderId="116" xfId="55" applyBorder="1"/>
    <xf numFmtId="0" fontId="27" fillId="0" borderId="105" xfId="55" applyFont="1" applyBorder="1" applyAlignment="1">
      <alignment horizontal="center"/>
    </xf>
    <xf numFmtId="0" fontId="1" fillId="0" borderId="122" xfId="55" applyBorder="1" applyAlignment="1">
      <alignment vertical="top"/>
    </xf>
    <xf numFmtId="0" fontId="43" fillId="0" borderId="116" xfId="55" applyFont="1" applyBorder="1"/>
    <xf numFmtId="182" fontId="11" fillId="0" borderId="100" xfId="55" applyNumberFormat="1" applyFont="1" applyBorder="1"/>
    <xf numFmtId="0" fontId="11" fillId="0" borderId="101" xfId="55" applyFont="1" applyBorder="1"/>
    <xf numFmtId="182" fontId="11" fillId="0" borderId="101" xfId="55" applyNumberFormat="1" applyFont="1" applyBorder="1"/>
    <xf numFmtId="182" fontId="11" fillId="0" borderId="105" xfId="55" applyNumberFormat="1" applyFont="1" applyBorder="1"/>
    <xf numFmtId="1" fontId="28" fillId="15" borderId="70" xfId="55" applyNumberFormat="1" applyFont="1" applyFill="1" applyBorder="1" applyAlignment="1">
      <alignment horizontal="left" vertical="center"/>
    </xf>
    <xf numFmtId="1" fontId="28" fillId="15" borderId="81" xfId="55" applyNumberFormat="1" applyFont="1" applyFill="1" applyBorder="1" applyAlignment="1">
      <alignment horizontal="center" vertical="center"/>
    </xf>
    <xf numFmtId="0" fontId="1" fillId="15" borderId="117" xfId="55" applyFill="1" applyBorder="1" applyAlignment="1">
      <alignment horizontal="center"/>
    </xf>
    <xf numFmtId="1" fontId="28" fillId="15" borderId="94" xfId="55" applyNumberFormat="1" applyFont="1" applyFill="1" applyBorder="1" applyAlignment="1">
      <alignment horizontal="left" vertical="center"/>
    </xf>
    <xf numFmtId="1" fontId="28" fillId="15" borderId="74" xfId="55" applyNumberFormat="1" applyFont="1" applyFill="1" applyBorder="1" applyAlignment="1">
      <alignment horizontal="center" vertical="center"/>
    </xf>
    <xf numFmtId="1" fontId="28" fillId="15" borderId="72" xfId="55" applyNumberFormat="1" applyFont="1" applyFill="1" applyBorder="1" applyAlignment="1">
      <alignment horizontal="center" vertical="center"/>
    </xf>
    <xf numFmtId="1" fontId="28" fillId="15" borderId="104" xfId="55" applyNumberFormat="1" applyFont="1" applyFill="1" applyBorder="1" applyAlignment="1">
      <alignment horizontal="center" vertical="center"/>
    </xf>
    <xf numFmtId="1" fontId="28" fillId="15" borderId="103" xfId="55" applyNumberFormat="1" applyFont="1" applyFill="1" applyBorder="1" applyAlignment="1">
      <alignment horizontal="left" vertical="center"/>
    </xf>
    <xf numFmtId="1" fontId="28" fillId="15" borderId="82" xfId="55" applyNumberFormat="1" applyFont="1" applyFill="1" applyBorder="1" applyAlignment="1">
      <alignment horizontal="center" vertical="center"/>
    </xf>
    <xf numFmtId="1" fontId="28" fillId="15" borderId="83" xfId="55" applyNumberFormat="1" applyFont="1" applyFill="1" applyBorder="1" applyAlignment="1">
      <alignment horizontal="center" vertical="center"/>
    </xf>
    <xf numFmtId="1" fontId="28" fillId="15" borderId="115" xfId="55" applyNumberFormat="1" applyFont="1" applyFill="1" applyBorder="1" applyAlignment="1">
      <alignment horizontal="center" vertical="center"/>
    </xf>
    <xf numFmtId="1" fontId="28" fillId="15" borderId="123" xfId="55" applyNumberFormat="1" applyFont="1" applyFill="1" applyBorder="1" applyAlignment="1">
      <alignment horizontal="left" vertical="center"/>
    </xf>
    <xf numFmtId="1" fontId="28" fillId="0" borderId="0" xfId="55" applyNumberFormat="1" applyFont="1" applyAlignment="1">
      <alignment horizontal="center" vertical="center"/>
    </xf>
    <xf numFmtId="1" fontId="1" fillId="0" borderId="0" xfId="55" applyNumberFormat="1"/>
    <xf numFmtId="1" fontId="19" fillId="0" borderId="0" xfId="55" applyNumberFormat="1" applyFont="1"/>
    <xf numFmtId="1" fontId="28" fillId="15" borderId="117" xfId="55" applyNumberFormat="1" applyFont="1" applyFill="1" applyBorder="1" applyAlignment="1">
      <alignment horizontal="left" vertical="center"/>
    </xf>
    <xf numFmtId="183" fontId="11" fillId="15" borderId="96" xfId="55" applyNumberFormat="1" applyFont="1" applyFill="1" applyBorder="1" applyAlignment="1">
      <alignment horizontal="right" vertical="center"/>
    </xf>
    <xf numFmtId="183" fontId="1" fillId="15" borderId="95" xfId="55" applyNumberFormat="1" applyFill="1" applyBorder="1" applyAlignment="1">
      <alignment horizontal="right" vertical="center"/>
    </xf>
    <xf numFmtId="1" fontId="28" fillId="15" borderId="104" xfId="55" applyNumberFormat="1" applyFont="1" applyFill="1" applyBorder="1" applyAlignment="1">
      <alignment horizontal="left" vertical="center"/>
    </xf>
    <xf numFmtId="183" fontId="11" fillId="15" borderId="101" xfId="55" applyNumberFormat="1" applyFont="1" applyFill="1" applyBorder="1" applyAlignment="1">
      <alignment horizontal="right" vertical="center"/>
    </xf>
    <xf numFmtId="183" fontId="1" fillId="15" borderId="101" xfId="55" applyNumberFormat="1" applyFill="1" applyBorder="1" applyAlignment="1">
      <alignment vertical="center"/>
    </xf>
    <xf numFmtId="1" fontId="28" fillId="15" borderId="115" xfId="55" applyNumberFormat="1" applyFont="1" applyFill="1" applyBorder="1" applyAlignment="1">
      <alignment horizontal="left" vertical="center"/>
    </xf>
    <xf numFmtId="183" fontId="11" fillId="15" borderId="116" xfId="55" applyNumberFormat="1" applyFont="1" applyFill="1" applyBorder="1" applyAlignment="1">
      <alignment horizontal="right" vertical="center"/>
    </xf>
    <xf numFmtId="183" fontId="44" fillId="15" borderId="105" xfId="55" applyNumberFormat="1" applyFont="1" applyFill="1" applyBorder="1" applyAlignment="1">
      <alignment vertical="center"/>
    </xf>
    <xf numFmtId="3" fontId="1" fillId="0" borderId="0" xfId="55" applyNumberFormat="1"/>
    <xf numFmtId="0" fontId="1" fillId="0" borderId="0" xfId="55" applyAlignment="1">
      <alignment horizontal="center" wrapText="1"/>
    </xf>
    <xf numFmtId="2" fontId="1" fillId="0" borderId="0" xfId="55" applyNumberFormat="1"/>
    <xf numFmtId="2" fontId="1" fillId="0" borderId="85" xfId="55" applyNumberFormat="1" applyBorder="1" applyAlignment="1">
      <alignment horizontal="right" vertical="center"/>
    </xf>
    <xf numFmtId="2" fontId="1" fillId="0" borderId="86" xfId="55" applyNumberFormat="1" applyBorder="1" applyAlignment="1">
      <alignment horizontal="right" vertical="center"/>
    </xf>
    <xf numFmtId="0" fontId="28" fillId="0" borderId="86" xfId="55" applyFont="1" applyBorder="1" applyAlignment="1">
      <alignment vertical="center"/>
    </xf>
    <xf numFmtId="2" fontId="1" fillId="0" borderId="49" xfId="55" applyNumberFormat="1" applyBorder="1" applyAlignment="1">
      <alignment vertical="center"/>
    </xf>
    <xf numFmtId="2" fontId="1" fillId="0" borderId="0" xfId="55" applyNumberFormat="1" applyAlignment="1">
      <alignment vertical="center"/>
    </xf>
    <xf numFmtId="0" fontId="28" fillId="0" borderId="0" xfId="55" applyFont="1" applyAlignment="1">
      <alignment vertical="center"/>
    </xf>
    <xf numFmtId="0" fontId="1" fillId="0" borderId="0" xfId="55" applyAlignment="1">
      <alignment horizontal="center"/>
    </xf>
    <xf numFmtId="0" fontId="27" fillId="0" borderId="0" xfId="51" applyFont="1" applyAlignment="1">
      <alignment horizontal="center" vertical="center"/>
    </xf>
    <xf numFmtId="0" fontId="3" fillId="0" borderId="0" xfId="51" applyFont="1"/>
    <xf numFmtId="0" fontId="1" fillId="0" borderId="0" xfId="51"/>
    <xf numFmtId="0" fontId="45" fillId="24" borderId="64" xfId="0" applyFont="1" applyFill="1" applyBorder="1" applyAlignment="1">
      <alignment horizontal="center" vertical="center"/>
    </xf>
    <xf numFmtId="0" fontId="45" fillId="24" borderId="65" xfId="0" applyFont="1" applyFill="1" applyBorder="1" applyAlignment="1">
      <alignment horizontal="center" vertical="center"/>
    </xf>
    <xf numFmtId="49" fontId="46" fillId="27" borderId="70" xfId="0" applyNumberFormat="1" applyFont="1" applyFill="1" applyBorder="1" applyAlignment="1">
      <alignment horizontal="center" vertical="center"/>
    </xf>
    <xf numFmtId="49" fontId="0" fillId="27" borderId="81" xfId="0" applyNumberFormat="1" applyFill="1" applyBorder="1" applyAlignment="1">
      <alignment horizontal="center" vertical="center"/>
    </xf>
    <xf numFmtId="0" fontId="46" fillId="28" borderId="94" xfId="0" applyFont="1" applyFill="1" applyBorder="1" applyAlignment="1">
      <alignment horizontal="center" vertical="center"/>
    </xf>
    <xf numFmtId="0" fontId="0" fillId="0" borderId="81" xfId="0" applyBorder="1"/>
    <xf numFmtId="0" fontId="0" fillId="0" borderId="117" xfId="0" applyBorder="1"/>
    <xf numFmtId="0" fontId="46" fillId="27" borderId="94" xfId="0" applyFont="1" applyFill="1" applyBorder="1" applyAlignment="1">
      <alignment horizontal="center" vertical="center"/>
    </xf>
    <xf numFmtId="0" fontId="0" fillId="27" borderId="81" xfId="0" applyFill="1" applyBorder="1"/>
    <xf numFmtId="0" fontId="47" fillId="0" borderId="114" xfId="0" applyFont="1" applyBorder="1" applyAlignment="1">
      <alignment horizontal="center" vertical="center"/>
    </xf>
    <xf numFmtId="0" fontId="48" fillId="0" borderId="103" xfId="0" applyFont="1" applyBorder="1" applyAlignment="1">
      <alignment horizontal="center" vertical="center"/>
    </xf>
    <xf numFmtId="0" fontId="3" fillId="25" borderId="101" xfId="0" applyFont="1" applyFill="1" applyBorder="1" applyAlignment="1">
      <alignment vertical="center"/>
    </xf>
    <xf numFmtId="0" fontId="47" fillId="0" borderId="101" xfId="0" applyFont="1" applyBorder="1" applyAlignment="1">
      <alignment horizontal="center" vertical="center"/>
    </xf>
    <xf numFmtId="0" fontId="3" fillId="29" borderId="101" xfId="0" applyFont="1" applyFill="1" applyBorder="1" applyAlignment="1">
      <alignment horizontal="center" vertical="center"/>
    </xf>
    <xf numFmtId="0" fontId="47" fillId="25" borderId="101" xfId="0" applyFont="1" applyFill="1" applyBorder="1" applyAlignment="1">
      <alignment horizontal="center" vertical="center"/>
    </xf>
    <xf numFmtId="0" fontId="47" fillId="30" borderId="103" xfId="0" applyFont="1" applyFill="1" applyBorder="1" applyAlignment="1">
      <alignment horizontal="center" vertical="center"/>
    </xf>
    <xf numFmtId="0" fontId="19" fillId="29" borderId="101" xfId="0" applyFont="1" applyFill="1" applyBorder="1" applyAlignment="1">
      <alignment vertical="center"/>
    </xf>
    <xf numFmtId="0" fontId="48" fillId="0" borderId="101" xfId="0" applyFont="1" applyBorder="1" applyAlignment="1">
      <alignment horizontal="center" vertical="center"/>
    </xf>
    <xf numFmtId="0" fontId="19" fillId="25" borderId="101" xfId="0" applyFont="1" applyFill="1" applyBorder="1" applyAlignment="1">
      <alignment vertical="center"/>
    </xf>
    <xf numFmtId="0" fontId="3" fillId="25" borderId="101" xfId="0" applyFont="1" applyFill="1" applyBorder="1" applyAlignment="1">
      <alignment horizontal="center" vertical="center"/>
    </xf>
    <xf numFmtId="0" fontId="47" fillId="21" borderId="114" xfId="0" applyFont="1" applyFill="1" applyBorder="1" applyAlignment="1">
      <alignment horizontal="center" vertical="center"/>
    </xf>
    <xf numFmtId="0" fontId="3" fillId="29" borderId="101" xfId="0" applyFont="1" applyFill="1" applyBorder="1" applyAlignment="1">
      <alignment vertical="center"/>
    </xf>
    <xf numFmtId="0" fontId="11" fillId="29" borderId="101" xfId="0" applyFont="1" applyFill="1" applyBorder="1" applyAlignment="1">
      <alignment horizontal="center" vertical="center"/>
    </xf>
    <xf numFmtId="0" fontId="19" fillId="25" borderId="101" xfId="0" applyFont="1" applyFill="1" applyBorder="1" applyAlignment="1">
      <alignment horizontal="center" vertical="center"/>
    </xf>
    <xf numFmtId="0" fontId="47" fillId="0" borderId="91" xfId="0" applyFont="1" applyBorder="1" applyAlignment="1">
      <alignment horizontal="center" vertical="center"/>
    </xf>
    <xf numFmtId="0" fontId="48" fillId="0" borderId="123" xfId="0" applyFont="1" applyBorder="1" applyAlignment="1">
      <alignment horizontal="center" vertical="center"/>
    </xf>
    <xf numFmtId="0" fontId="3" fillId="29" borderId="105" xfId="0" applyFont="1" applyFill="1" applyBorder="1" applyAlignment="1">
      <alignment vertical="center"/>
    </xf>
    <xf numFmtId="0" fontId="47" fillId="0" borderId="105" xfId="0" applyFont="1" applyBorder="1" applyAlignment="1">
      <alignment horizontal="center" vertical="center"/>
    </xf>
    <xf numFmtId="0" fontId="48" fillId="0" borderId="105" xfId="0" applyFont="1" applyBorder="1" applyAlignment="1">
      <alignment horizontal="center" vertical="center"/>
    </xf>
    <xf numFmtId="0" fontId="3" fillId="25" borderId="105" xfId="0" applyFont="1" applyFill="1" applyBorder="1" applyAlignment="1">
      <alignment horizontal="center" vertical="center"/>
    </xf>
    <xf numFmtId="0" fontId="19" fillId="0" borderId="0" xfId="51" applyFont="1"/>
    <xf numFmtId="0" fontId="49" fillId="31" borderId="88" xfId="50" applyFont="1" applyFill="1" applyBorder="1" applyAlignment="1">
      <alignment horizontal="left"/>
    </xf>
    <xf numFmtId="0" fontId="49" fillId="31" borderId="76" xfId="50" applyFont="1" applyFill="1" applyBorder="1" applyAlignment="1">
      <alignment horizontal="left"/>
    </xf>
    <xf numFmtId="0" fontId="49" fillId="31" borderId="124" xfId="50" applyFont="1" applyFill="1" applyBorder="1" applyAlignment="1">
      <alignment horizontal="left"/>
    </xf>
    <xf numFmtId="0" fontId="49" fillId="32" borderId="90" xfId="50" applyFont="1" applyFill="1" applyBorder="1" applyAlignment="1">
      <alignment horizontal="left"/>
    </xf>
    <xf numFmtId="0" fontId="49" fillId="32" borderId="0" xfId="50" applyFont="1" applyFill="1" applyAlignment="1">
      <alignment horizontal="left"/>
    </xf>
    <xf numFmtId="0" fontId="49" fillId="32" borderId="125" xfId="50" applyFont="1" applyFill="1" applyBorder="1" applyAlignment="1">
      <alignment horizontal="left"/>
    </xf>
    <xf numFmtId="0" fontId="49" fillId="33" borderId="90" xfId="50" applyFont="1" applyFill="1" applyBorder="1" applyAlignment="1">
      <alignment horizontal="left"/>
    </xf>
    <xf numFmtId="0" fontId="49" fillId="33" borderId="0" xfId="50" applyFont="1" applyFill="1" applyAlignment="1">
      <alignment horizontal="left"/>
    </xf>
    <xf numFmtId="0" fontId="49" fillId="33" borderId="125" xfId="50" applyFont="1" applyFill="1" applyBorder="1" applyAlignment="1">
      <alignment horizontal="left"/>
    </xf>
    <xf numFmtId="0" fontId="49" fillId="34" borderId="90" xfId="50" applyFont="1" applyFill="1" applyBorder="1" applyAlignment="1">
      <alignment horizontal="left"/>
    </xf>
    <xf numFmtId="0" fontId="49" fillId="34" borderId="0" xfId="50" applyFont="1" applyFill="1" applyAlignment="1">
      <alignment horizontal="left"/>
    </xf>
    <xf numFmtId="0" fontId="49" fillId="34" borderId="125" xfId="50" applyFont="1" applyFill="1" applyBorder="1" applyAlignment="1">
      <alignment horizontal="left"/>
    </xf>
    <xf numFmtId="0" fontId="49" fillId="35" borderId="90" xfId="50" applyFont="1" applyFill="1" applyBorder="1" applyAlignment="1">
      <alignment horizontal="left"/>
    </xf>
    <xf numFmtId="0" fontId="49" fillId="35" borderId="0" xfId="50" applyFont="1" applyFill="1" applyAlignment="1">
      <alignment horizontal="left"/>
    </xf>
    <xf numFmtId="0" fontId="49" fillId="35" borderId="125" xfId="50" applyFont="1" applyFill="1" applyBorder="1" applyAlignment="1">
      <alignment horizontal="left"/>
    </xf>
    <xf numFmtId="0" fontId="3" fillId="36" borderId="90" xfId="50" applyFont="1" applyFill="1" applyBorder="1" applyAlignment="1">
      <alignment horizontal="left"/>
    </xf>
    <xf numFmtId="0" fontId="3" fillId="36" borderId="0" xfId="50" applyFont="1" applyFill="1" applyAlignment="1">
      <alignment horizontal="left"/>
    </xf>
    <xf numFmtId="0" fontId="3" fillId="36" borderId="125" xfId="50" applyFont="1" applyFill="1" applyBorder="1" applyAlignment="1">
      <alignment horizontal="left"/>
    </xf>
    <xf numFmtId="0" fontId="50" fillId="37" borderId="113" xfId="50" applyFont="1" applyFill="1" applyBorder="1" applyAlignment="1">
      <alignment horizontal="left"/>
    </xf>
    <xf numFmtId="0" fontId="50" fillId="37" borderId="68" xfId="50" applyFont="1" applyFill="1" applyBorder="1" applyAlignment="1">
      <alignment horizontal="left"/>
    </xf>
    <xf numFmtId="0" fontId="50" fillId="37" borderId="118" xfId="50" applyFont="1" applyFill="1" applyBorder="1" applyAlignment="1">
      <alignment horizontal="left"/>
    </xf>
    <xf numFmtId="0" fontId="51" fillId="0" borderId="0" xfId="50"/>
    <xf numFmtId="0" fontId="52" fillId="38" borderId="88" xfId="50" applyFont="1" applyFill="1" applyBorder="1" applyAlignment="1">
      <alignment horizontal="left"/>
    </xf>
    <xf numFmtId="0" fontId="52" fillId="38" borderId="76" xfId="50" applyFont="1" applyFill="1" applyBorder="1" applyAlignment="1">
      <alignment horizontal="left"/>
    </xf>
    <xf numFmtId="0" fontId="52" fillId="38" borderId="124" xfId="50" applyFont="1" applyFill="1" applyBorder="1" applyAlignment="1">
      <alignment horizontal="left"/>
    </xf>
    <xf numFmtId="0" fontId="52" fillId="38" borderId="113" xfId="50" applyFont="1" applyFill="1" applyBorder="1" applyAlignment="1">
      <alignment horizontal="left"/>
    </xf>
    <xf numFmtId="0" fontId="52" fillId="38" borderId="68" xfId="50" applyFont="1" applyFill="1" applyBorder="1" applyAlignment="1">
      <alignment horizontal="left"/>
    </xf>
    <xf numFmtId="0" fontId="52" fillId="38" borderId="118" xfId="50" applyFont="1" applyFill="1" applyBorder="1" applyAlignment="1">
      <alignment horizontal="left"/>
    </xf>
    <xf numFmtId="0" fontId="52" fillId="0" borderId="0" xfId="50" applyFont="1" applyAlignment="1">
      <alignment horizontal="left"/>
    </xf>
    <xf numFmtId="0" fontId="0" fillId="27" borderId="117" xfId="0" applyFill="1" applyBorder="1"/>
    <xf numFmtId="0" fontId="46" fillId="27" borderId="81" xfId="0" applyFont="1" applyFill="1" applyBorder="1" applyAlignment="1">
      <alignment horizontal="center" vertical="center"/>
    </xf>
    <xf numFmtId="0" fontId="46" fillId="27" borderId="117" xfId="0" applyFont="1" applyFill="1" applyBorder="1" applyAlignment="1">
      <alignment horizontal="center" vertical="center"/>
    </xf>
    <xf numFmtId="0" fontId="11" fillId="39" borderId="101" xfId="0" applyFont="1" applyFill="1" applyBorder="1" applyAlignment="1">
      <alignment horizontal="center" vertical="center"/>
    </xf>
    <xf numFmtId="0" fontId="19" fillId="39" borderId="101" xfId="0" applyFont="1" applyFill="1" applyBorder="1" applyAlignment="1">
      <alignment vertical="center"/>
    </xf>
    <xf numFmtId="0" fontId="3" fillId="39" borderId="101" xfId="0" applyFont="1" applyFill="1" applyBorder="1" applyAlignment="1">
      <alignment horizontal="center" vertical="center"/>
    </xf>
    <xf numFmtId="0" fontId="19" fillId="25" borderId="101" xfId="0" applyFont="1" applyFill="1" applyBorder="1" applyAlignment="1">
      <alignment vertical="center" wrapText="1"/>
    </xf>
    <xf numFmtId="0" fontId="53" fillId="25" borderId="101" xfId="0" applyFont="1" applyFill="1" applyBorder="1" applyAlignment="1">
      <alignment horizontal="center" vertical="center"/>
    </xf>
    <xf numFmtId="0" fontId="19" fillId="39" borderId="101" xfId="0" applyFont="1" applyFill="1" applyBorder="1" applyAlignment="1">
      <alignment horizontal="center" vertical="center"/>
    </xf>
    <xf numFmtId="0" fontId="19" fillId="25" borderId="101" xfId="0" applyFont="1" applyFill="1" applyBorder="1" applyAlignment="1">
      <alignment horizontal="center"/>
    </xf>
    <xf numFmtId="0" fontId="47" fillId="14" borderId="101" xfId="0" applyFont="1" applyFill="1" applyBorder="1" applyAlignment="1">
      <alignment horizontal="center" vertical="center"/>
    </xf>
    <xf numFmtId="0" fontId="21" fillId="25" borderId="101" xfId="0" applyFont="1" applyFill="1" applyBorder="1" applyAlignment="1">
      <alignment horizontal="center"/>
    </xf>
    <xf numFmtId="0" fontId="19" fillId="29" borderId="101" xfId="0" applyFont="1" applyFill="1" applyBorder="1" applyAlignment="1">
      <alignment horizontal="center" vertical="center"/>
    </xf>
    <xf numFmtId="0" fontId="54" fillId="25" borderId="101" xfId="0" applyFont="1" applyFill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 wrapText="1"/>
    </xf>
    <xf numFmtId="0" fontId="44" fillId="29" borderId="101" xfId="0" applyFont="1" applyFill="1" applyBorder="1" applyAlignment="1">
      <alignment horizontal="center" vertical="center"/>
    </xf>
    <xf numFmtId="0" fontId="19" fillId="39" borderId="101" xfId="0" applyFont="1" applyFill="1" applyBorder="1" applyAlignment="1">
      <alignment horizontal="center" vertical="center" wrapText="1"/>
    </xf>
    <xf numFmtId="0" fontId="47" fillId="0" borderId="104" xfId="0" applyFont="1" applyBorder="1" applyAlignment="1">
      <alignment horizontal="center" vertical="center"/>
    </xf>
    <xf numFmtId="0" fontId="47" fillId="14" borderId="104" xfId="0" applyFont="1" applyFill="1" applyBorder="1" applyAlignment="1">
      <alignment horizontal="center" vertical="center"/>
    </xf>
    <xf numFmtId="0" fontId="3" fillId="29" borderId="105" xfId="0" applyFont="1" applyFill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11" fillId="14" borderId="0" xfId="51" applyFont="1" applyFill="1"/>
    <xf numFmtId="0" fontId="11" fillId="0" borderId="0" xfId="51" applyFont="1"/>
    <xf numFmtId="0" fontId="55" fillId="0" borderId="0" xfId="0" applyFont="1"/>
    <xf numFmtId="58" fontId="1" fillId="0" borderId="0" xfId="51" applyNumberFormat="1"/>
    <xf numFmtId="0" fontId="0" fillId="0" borderId="81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17" fontId="46" fillId="40" borderId="94" xfId="0" applyNumberFormat="1" applyFont="1" applyFill="1" applyBorder="1" applyAlignment="1">
      <alignment horizontal="center" vertical="center"/>
    </xf>
    <xf numFmtId="0" fontId="11" fillId="25" borderId="101" xfId="0" applyFont="1" applyFill="1" applyBorder="1" applyAlignment="1">
      <alignment vertical="center"/>
    </xf>
    <xf numFmtId="0" fontId="11" fillId="0" borderId="101" xfId="0" applyFont="1" applyBorder="1" applyAlignment="1">
      <alignment horizontal="center" vertical="center" wrapText="1"/>
    </xf>
    <xf numFmtId="0" fontId="19" fillId="41" borderId="97" xfId="0" applyFont="1" applyFill="1" applyBorder="1" applyAlignment="1">
      <alignment horizontal="center" vertical="center"/>
    </xf>
    <xf numFmtId="0" fontId="19" fillId="41" borderId="98" xfId="0" applyFont="1" applyFill="1" applyBorder="1" applyAlignment="1">
      <alignment horizontal="center" vertical="center"/>
    </xf>
    <xf numFmtId="0" fontId="19" fillId="41" borderId="100" xfId="0" applyFont="1" applyFill="1" applyBorder="1" applyAlignment="1">
      <alignment horizontal="center" vertical="center"/>
    </xf>
    <xf numFmtId="0" fontId="1" fillId="25" borderId="101" xfId="0" applyFont="1" applyFill="1" applyBorder="1" applyAlignment="1">
      <alignment horizontal="center" vertical="center"/>
    </xf>
    <xf numFmtId="0" fontId="11" fillId="0" borderId="101" xfId="0" applyFont="1" applyFill="1" applyBorder="1" applyAlignment="1">
      <alignment vertical="center"/>
    </xf>
    <xf numFmtId="0" fontId="11" fillId="0" borderId="101" xfId="0" applyFont="1" applyFill="1" applyBorder="1" applyAlignment="1">
      <alignment horizontal="center" vertical="center"/>
    </xf>
    <xf numFmtId="0" fontId="11" fillId="42" borderId="101" xfId="0" applyFont="1" applyFill="1" applyBorder="1" applyAlignment="1">
      <alignment vertical="center"/>
    </xf>
    <xf numFmtId="0" fontId="11" fillId="42" borderId="101" xfId="0" applyFont="1" applyFill="1" applyBorder="1" applyAlignment="1">
      <alignment horizontal="center" vertical="center"/>
    </xf>
    <xf numFmtId="0" fontId="48" fillId="42" borderId="103" xfId="0" applyFont="1" applyFill="1" applyBorder="1" applyAlignment="1">
      <alignment horizontal="center" vertical="center"/>
    </xf>
    <xf numFmtId="0" fontId="11" fillId="43" borderId="101" xfId="0" applyFont="1" applyFill="1" applyBorder="1" applyAlignment="1">
      <alignment horizontal="center" vertical="center" wrapText="1"/>
    </xf>
    <xf numFmtId="0" fontId="11" fillId="0" borderId="101" xfId="0" applyFont="1" applyBorder="1" applyAlignment="1">
      <alignment vertical="center" wrapText="1"/>
    </xf>
    <xf numFmtId="0" fontId="47" fillId="13" borderId="103" xfId="0" applyFont="1" applyFill="1" applyBorder="1" applyAlignment="1">
      <alignment horizontal="center" vertical="center"/>
    </xf>
    <xf numFmtId="0" fontId="48" fillId="42" borderId="101" xfId="0" applyFont="1" applyFill="1" applyBorder="1" applyAlignment="1">
      <alignment horizontal="center" vertical="center"/>
    </xf>
    <xf numFmtId="0" fontId="11" fillId="43" borderId="101" xfId="0" applyFont="1" applyFill="1" applyBorder="1" applyAlignment="1">
      <alignment vertical="center"/>
    </xf>
    <xf numFmtId="0" fontId="1" fillId="41" borderId="101" xfId="0" applyFont="1" applyFill="1" applyBorder="1" applyAlignment="1">
      <alignment vertical="center" wrapText="1"/>
    </xf>
    <xf numFmtId="0" fontId="11" fillId="41" borderId="97" xfId="0" applyFont="1" applyFill="1" applyBorder="1" applyAlignment="1">
      <alignment horizontal="center" vertical="center" wrapText="1"/>
    </xf>
    <xf numFmtId="0" fontId="11" fillId="41" borderId="98" xfId="0" applyFont="1" applyFill="1" applyBorder="1" applyAlignment="1">
      <alignment horizontal="center" vertical="center" wrapText="1"/>
    </xf>
    <xf numFmtId="0" fontId="1" fillId="41" borderId="101" xfId="0" applyFont="1" applyFill="1" applyBorder="1" applyAlignment="1">
      <alignment horizontal="center" vertical="center" wrapText="1"/>
    </xf>
    <xf numFmtId="0" fontId="19" fillId="0" borderId="101" xfId="0" applyFont="1" applyBorder="1" applyAlignment="1">
      <alignment vertical="center" wrapText="1"/>
    </xf>
    <xf numFmtId="0" fontId="11" fillId="41" borderId="100" xfId="0" applyFont="1" applyFill="1" applyBorder="1" applyAlignment="1">
      <alignment horizontal="center" vertical="center" wrapText="1"/>
    </xf>
    <xf numFmtId="0" fontId="11" fillId="41" borderId="98" xfId="0" applyFont="1" applyFill="1" applyBorder="1" applyAlignment="1">
      <alignment vertical="center" wrapText="1"/>
    </xf>
    <xf numFmtId="0" fontId="47" fillId="0" borderId="97" xfId="0" applyFont="1" applyBorder="1" applyAlignment="1">
      <alignment horizontal="center" vertical="center"/>
    </xf>
    <xf numFmtId="0" fontId="11" fillId="25" borderId="105" xfId="0" applyFont="1" applyFill="1" applyBorder="1" applyAlignment="1">
      <alignment vertical="center"/>
    </xf>
    <xf numFmtId="0" fontId="47" fillId="0" borderId="116" xfId="0" applyFont="1" applyBorder="1" applyAlignment="1">
      <alignment horizontal="center" vertical="center"/>
    </xf>
    <xf numFmtId="0" fontId="47" fillId="30" borderId="123" xfId="0" applyFont="1" applyFill="1" applyBorder="1" applyAlignment="1">
      <alignment horizontal="center" vertical="center"/>
    </xf>
    <xf numFmtId="0" fontId="11" fillId="42" borderId="0" xfId="51" applyFont="1" applyFill="1"/>
    <xf numFmtId="0" fontId="56" fillId="24" borderId="65" xfId="0" applyFont="1" applyFill="1" applyBorder="1"/>
    <xf numFmtId="49" fontId="46" fillId="27" borderId="94" xfId="0" applyNumberFormat="1" applyFont="1" applyFill="1" applyBorder="1" applyAlignment="1">
      <alignment horizontal="center" vertical="center"/>
    </xf>
    <xf numFmtId="49" fontId="0" fillId="27" borderId="117" xfId="0" applyNumberFormat="1" applyFill="1" applyBorder="1" applyAlignment="1">
      <alignment horizontal="center" vertical="center"/>
    </xf>
    <xf numFmtId="0" fontId="0" fillId="28" borderId="81" xfId="0" applyFill="1" applyBorder="1" applyAlignment="1">
      <alignment horizontal="center" vertical="center"/>
    </xf>
    <xf numFmtId="0" fontId="0" fillId="28" borderId="117" xfId="0" applyFill="1" applyBorder="1" applyAlignment="1">
      <alignment horizontal="center" vertical="center"/>
    </xf>
    <xf numFmtId="0" fontId="0" fillId="27" borderId="81" xfId="0" applyFill="1" applyBorder="1" applyAlignment="1">
      <alignment horizontal="center" vertical="center"/>
    </xf>
    <xf numFmtId="0" fontId="57" fillId="25" borderId="101" xfId="0" applyFont="1" applyFill="1" applyBorder="1" applyAlignment="1">
      <alignment vertical="center"/>
    </xf>
    <xf numFmtId="0" fontId="48" fillId="25" borderId="101" xfId="0" applyFont="1" applyFill="1" applyBorder="1" applyAlignment="1">
      <alignment horizontal="center" vertical="center"/>
    </xf>
    <xf numFmtId="0" fontId="58" fillId="29" borderId="101" xfId="0" applyFont="1" applyFill="1" applyBorder="1" applyAlignment="1">
      <alignment horizontal="center" vertical="center"/>
    </xf>
    <xf numFmtId="0" fontId="48" fillId="39" borderId="101" xfId="0" applyFont="1" applyFill="1" applyBorder="1" applyAlignment="1">
      <alignment vertical="center"/>
    </xf>
    <xf numFmtId="0" fontId="58" fillId="39" borderId="101" xfId="0" applyFont="1" applyFill="1" applyBorder="1" applyAlignment="1">
      <alignment horizontal="center" vertical="center"/>
    </xf>
    <xf numFmtId="0" fontId="48" fillId="25" borderId="101" xfId="0" applyFont="1" applyFill="1" applyBorder="1" applyAlignment="1">
      <alignment vertical="center"/>
    </xf>
    <xf numFmtId="0" fontId="19" fillId="25" borderId="105" xfId="0" applyFont="1" applyFill="1" applyBorder="1" applyAlignment="1">
      <alignment vertical="center"/>
    </xf>
    <xf numFmtId="0" fontId="56" fillId="24" borderId="66" xfId="0" applyFont="1" applyFill="1" applyBorder="1"/>
    <xf numFmtId="0" fontId="0" fillId="27" borderId="117" xfId="0" applyFill="1" applyBorder="1" applyAlignment="1">
      <alignment horizontal="center" vertical="center"/>
    </xf>
    <xf numFmtId="49" fontId="46" fillId="28" borderId="94" xfId="0" applyNumberFormat="1" applyFont="1" applyFill="1" applyBorder="1" applyAlignment="1">
      <alignment horizontal="center" vertical="center"/>
    </xf>
    <xf numFmtId="49" fontId="0" fillId="28" borderId="81" xfId="0" applyNumberFormat="1" applyFill="1" applyBorder="1" applyAlignment="1">
      <alignment horizontal="center" vertical="center"/>
    </xf>
    <xf numFmtId="49" fontId="0" fillId="28" borderId="71" xfId="0" applyNumberFormat="1" applyFill="1" applyBorder="1" applyAlignment="1">
      <alignment horizontal="center" vertical="center"/>
    </xf>
    <xf numFmtId="0" fontId="49" fillId="25" borderId="101" xfId="50" applyFont="1" applyFill="1" applyBorder="1" applyAlignment="1">
      <alignment horizontal="center"/>
    </xf>
    <xf numFmtId="0" fontId="19" fillId="41" borderId="97" xfId="0" applyFont="1" applyFill="1" applyBorder="1" applyAlignment="1">
      <alignment horizontal="center" vertical="center" wrapText="1"/>
    </xf>
    <xf numFmtId="0" fontId="49" fillId="25" borderId="101" xfId="50" applyFont="1" applyFill="1" applyBorder="1"/>
    <xf numFmtId="0" fontId="19" fillId="41" borderId="98" xfId="0" applyFont="1" applyFill="1" applyBorder="1" applyAlignment="1">
      <alignment horizontal="center" vertical="center" wrapText="1"/>
    </xf>
    <xf numFmtId="0" fontId="3" fillId="39" borderId="101" xfId="0" applyFont="1" applyFill="1" applyBorder="1" applyAlignment="1">
      <alignment vertical="center"/>
    </xf>
    <xf numFmtId="0" fontId="19" fillId="41" borderId="100" xfId="0" applyFont="1" applyFill="1" applyBorder="1" applyAlignment="1">
      <alignment horizontal="center" vertical="center" wrapText="1"/>
    </xf>
    <xf numFmtId="0" fontId="54" fillId="42" borderId="101" xfId="0" applyFont="1" applyFill="1" applyBorder="1" applyAlignment="1">
      <alignment horizontal="center" vertical="center"/>
    </xf>
    <xf numFmtId="0" fontId="19" fillId="42" borderId="101" xfId="0" applyFont="1" applyFill="1" applyBorder="1" applyAlignment="1">
      <alignment horizontal="center" vertical="center"/>
    </xf>
    <xf numFmtId="0" fontId="3" fillId="42" borderId="101" xfId="0" applyFont="1" applyFill="1" applyBorder="1" applyAlignment="1">
      <alignment horizontal="center" vertical="center"/>
    </xf>
    <xf numFmtId="0" fontId="3" fillId="43" borderId="101" xfId="0" applyFont="1" applyFill="1" applyBorder="1" applyAlignment="1">
      <alignment vertical="center"/>
    </xf>
    <xf numFmtId="0" fontId="3" fillId="43" borderId="101" xfId="0" applyFont="1" applyFill="1" applyBorder="1" applyAlignment="1">
      <alignment horizontal="center" vertical="center"/>
    </xf>
    <xf numFmtId="0" fontId="3" fillId="25" borderId="126" xfId="0" applyFont="1" applyFill="1" applyBorder="1" applyAlignment="1">
      <alignment horizontal="center" vertical="center"/>
    </xf>
  </cellXfs>
  <cellStyles count="56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urrency 2" xfId="49"/>
    <cellStyle name="Excel Built-in Normal" xfId="50"/>
    <cellStyle name="Normal 2" xfId="51"/>
    <cellStyle name="Normálna 2" xfId="52"/>
    <cellStyle name="Normálna 2 2" xfId="53"/>
    <cellStyle name="Normálna 3" xfId="54"/>
    <cellStyle name="Normální 2" xfId="55"/>
  </cellStyles>
  <tableStyles count="0" defaultTableStyle="TableStyleMedium2" defaultPivotStyle="PivotStyleMedium9"/>
  <colors>
    <mruColors>
      <color rgb="00FF3399"/>
      <color rgb="00FF99CC"/>
      <color rgb="00FFCC66"/>
      <color rgb="00FFCCCC"/>
      <color rgb="00CCCCFF"/>
      <color rgb="00FFFF66"/>
      <color rgb="0099FFCC"/>
      <color rgb="00CCFFFF"/>
      <color rgb="00FFFF99"/>
      <color rgb="00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465667</xdr:colOff>
      <xdr:row>0</xdr:row>
      <xdr:rowOff>254000</xdr:rowOff>
    </xdr:from>
    <xdr:to>
      <xdr:col>1</xdr:col>
      <xdr:colOff>1751542</xdr:colOff>
      <xdr:row>0</xdr:row>
      <xdr:rowOff>873125</xdr:rowOff>
    </xdr:to>
    <xdr:pic>
      <xdr:nvPicPr>
        <xdr:cNvPr id="5" name="picture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8810" y="254000"/>
          <a:ext cx="128587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gregor\AppData\Local\Microsoft\Windows\Temporary%20Internet%20Files\Content.IE5\TTC9NY6P\OPRAVA%20HS&#780;P%20J.%20Grigar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gregor\AppData\Local\Microsoft\Windows\Temporary%20Internet%20Files\Content.IE5\TTC9NY6P\HSP%202016%20Be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slusny\Desktop\Informacny_system\HS&#780;P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judo\Downloads\Jany%20Patrik%20HSP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judo\Downloads\Tu&#382;insk&#253;%20J.%20HSP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judo\Downloads\Holko%20Ondrej%20HSP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iselnik"/>
      <sheetName val="HŠP 2016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iselnik"/>
      <sheetName val="ZŠP 2016"/>
      <sheetName val="HŠP 2016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47"/>
  <sheetViews>
    <sheetView tabSelected="1" zoomScale="57" zoomScaleNormal="57" workbookViewId="0">
      <selection activeCell="R8" sqref="R8:R10"/>
    </sheetView>
  </sheetViews>
  <sheetFormatPr defaultColWidth="7.41666666666667" defaultRowHeight="13.2"/>
  <cols>
    <col min="1" max="1" width="5.41666666666667" style="446" customWidth="1"/>
    <col min="2" max="2" width="5.52777777777778" style="447" customWidth="1"/>
    <col min="3" max="3" width="21" style="447" customWidth="1"/>
    <col min="4" max="5" width="5.41666666666667" style="447" customWidth="1"/>
    <col min="6" max="6" width="21" style="447" customWidth="1"/>
    <col min="7" max="8" width="5.41666666666667" style="447" customWidth="1"/>
    <col min="9" max="9" width="21" style="447" customWidth="1"/>
    <col min="10" max="10" width="5.52777777777778" style="447" customWidth="1"/>
    <col min="11" max="11" width="5.41666666666667" style="447" customWidth="1"/>
    <col min="12" max="12" width="21.0462962962963" style="447" customWidth="1"/>
    <col min="13" max="14" width="5.41666666666667" style="447" customWidth="1"/>
    <col min="15" max="15" width="22.0462962962963" style="447" customWidth="1"/>
    <col min="16" max="17" width="5.41666666666667" style="447" customWidth="1"/>
    <col min="18" max="18" width="22.0462962962963" style="447" customWidth="1"/>
    <col min="19" max="20" width="5.41666666666667" style="447" customWidth="1"/>
    <col min="21" max="21" width="23.4722222222222" style="447" customWidth="1"/>
    <col min="22" max="23" width="5.41666666666667" style="447" customWidth="1"/>
    <col min="24" max="24" width="22.4166666666667" style="447" customWidth="1"/>
    <col min="25" max="26" width="5.41666666666667" style="447" customWidth="1"/>
    <col min="27" max="27" width="22.4166666666667" style="447" customWidth="1"/>
    <col min="28" max="29" width="5.41666666666667" style="447" customWidth="1"/>
    <col min="30" max="30" width="22.0462962962963" style="447" customWidth="1"/>
    <col min="31" max="32" width="5.41666666666667" style="447" customWidth="1"/>
    <col min="33" max="33" width="22.0462962962963" style="447" customWidth="1"/>
    <col min="34" max="35" width="5.41666666666667" style="447" customWidth="1"/>
    <col min="36" max="36" width="22.0462962962963" style="447" customWidth="1"/>
    <col min="37" max="256" width="7.41666666666667" style="447"/>
    <col min="257" max="257" width="5.41666666666667" style="447" customWidth="1"/>
    <col min="258" max="258" width="5.52777777777778" style="447" customWidth="1"/>
    <col min="259" max="259" width="21" style="447" customWidth="1"/>
    <col min="260" max="261" width="5.41666666666667" style="447" customWidth="1"/>
    <col min="262" max="262" width="21" style="447" customWidth="1"/>
    <col min="263" max="264" width="5.41666666666667" style="447" customWidth="1"/>
    <col min="265" max="265" width="21" style="447" customWidth="1"/>
    <col min="266" max="266" width="5.52777777777778" style="447" customWidth="1"/>
    <col min="267" max="267" width="5.41666666666667" style="447" customWidth="1"/>
    <col min="268" max="268" width="21.0462962962963" style="447" customWidth="1"/>
    <col min="269" max="270" width="5.41666666666667" style="447" customWidth="1"/>
    <col min="271" max="271" width="22.0462962962963" style="447" customWidth="1"/>
    <col min="272" max="273" width="5.41666666666667" style="447" customWidth="1"/>
    <col min="274" max="274" width="22.0462962962963" style="447" customWidth="1"/>
    <col min="275" max="276" width="5.41666666666667" style="447" customWidth="1"/>
    <col min="277" max="277" width="22.0462962962963" style="447" customWidth="1"/>
    <col min="278" max="279" width="5.41666666666667" style="447" customWidth="1"/>
    <col min="280" max="280" width="22.4166666666667" style="447" customWidth="1"/>
    <col min="281" max="282" width="5.41666666666667" style="447" customWidth="1"/>
    <col min="283" max="283" width="22.4166666666667" style="447" customWidth="1"/>
    <col min="284" max="285" width="5.41666666666667" style="447" customWidth="1"/>
    <col min="286" max="286" width="22.0462962962963" style="447" customWidth="1"/>
    <col min="287" max="288" width="5.41666666666667" style="447" customWidth="1"/>
    <col min="289" max="289" width="22.0462962962963" style="447" customWidth="1"/>
    <col min="290" max="291" width="5.41666666666667" style="447" customWidth="1"/>
    <col min="292" max="292" width="22.0462962962963" style="447" customWidth="1"/>
    <col min="293" max="512" width="7.41666666666667" style="447"/>
    <col min="513" max="513" width="5.41666666666667" style="447" customWidth="1"/>
    <col min="514" max="514" width="5.52777777777778" style="447" customWidth="1"/>
    <col min="515" max="515" width="21" style="447" customWidth="1"/>
    <col min="516" max="517" width="5.41666666666667" style="447" customWidth="1"/>
    <col min="518" max="518" width="21" style="447" customWidth="1"/>
    <col min="519" max="520" width="5.41666666666667" style="447" customWidth="1"/>
    <col min="521" max="521" width="21" style="447" customWidth="1"/>
    <col min="522" max="522" width="5.52777777777778" style="447" customWidth="1"/>
    <col min="523" max="523" width="5.41666666666667" style="447" customWidth="1"/>
    <col min="524" max="524" width="21.0462962962963" style="447" customWidth="1"/>
    <col min="525" max="526" width="5.41666666666667" style="447" customWidth="1"/>
    <col min="527" max="527" width="22.0462962962963" style="447" customWidth="1"/>
    <col min="528" max="529" width="5.41666666666667" style="447" customWidth="1"/>
    <col min="530" max="530" width="22.0462962962963" style="447" customWidth="1"/>
    <col min="531" max="532" width="5.41666666666667" style="447" customWidth="1"/>
    <col min="533" max="533" width="22.0462962962963" style="447" customWidth="1"/>
    <col min="534" max="535" width="5.41666666666667" style="447" customWidth="1"/>
    <col min="536" max="536" width="22.4166666666667" style="447" customWidth="1"/>
    <col min="537" max="538" width="5.41666666666667" style="447" customWidth="1"/>
    <col min="539" max="539" width="22.4166666666667" style="447" customWidth="1"/>
    <col min="540" max="541" width="5.41666666666667" style="447" customWidth="1"/>
    <col min="542" max="542" width="22.0462962962963" style="447" customWidth="1"/>
    <col min="543" max="544" width="5.41666666666667" style="447" customWidth="1"/>
    <col min="545" max="545" width="22.0462962962963" style="447" customWidth="1"/>
    <col min="546" max="547" width="5.41666666666667" style="447" customWidth="1"/>
    <col min="548" max="548" width="22.0462962962963" style="447" customWidth="1"/>
    <col min="549" max="768" width="7.41666666666667" style="447"/>
    <col min="769" max="769" width="5.41666666666667" style="447" customWidth="1"/>
    <col min="770" max="770" width="5.52777777777778" style="447" customWidth="1"/>
    <col min="771" max="771" width="21" style="447" customWidth="1"/>
    <col min="772" max="773" width="5.41666666666667" style="447" customWidth="1"/>
    <col min="774" max="774" width="21" style="447" customWidth="1"/>
    <col min="775" max="776" width="5.41666666666667" style="447" customWidth="1"/>
    <col min="777" max="777" width="21" style="447" customWidth="1"/>
    <col min="778" max="778" width="5.52777777777778" style="447" customWidth="1"/>
    <col min="779" max="779" width="5.41666666666667" style="447" customWidth="1"/>
    <col min="780" max="780" width="21.0462962962963" style="447" customWidth="1"/>
    <col min="781" max="782" width="5.41666666666667" style="447" customWidth="1"/>
    <col min="783" max="783" width="22.0462962962963" style="447" customWidth="1"/>
    <col min="784" max="785" width="5.41666666666667" style="447" customWidth="1"/>
    <col min="786" max="786" width="22.0462962962963" style="447" customWidth="1"/>
    <col min="787" max="788" width="5.41666666666667" style="447" customWidth="1"/>
    <col min="789" max="789" width="22.0462962962963" style="447" customWidth="1"/>
    <col min="790" max="791" width="5.41666666666667" style="447" customWidth="1"/>
    <col min="792" max="792" width="22.4166666666667" style="447" customWidth="1"/>
    <col min="793" max="794" width="5.41666666666667" style="447" customWidth="1"/>
    <col min="795" max="795" width="22.4166666666667" style="447" customWidth="1"/>
    <col min="796" max="797" width="5.41666666666667" style="447" customWidth="1"/>
    <col min="798" max="798" width="22.0462962962963" style="447" customWidth="1"/>
    <col min="799" max="800" width="5.41666666666667" style="447" customWidth="1"/>
    <col min="801" max="801" width="22.0462962962963" style="447" customWidth="1"/>
    <col min="802" max="803" width="5.41666666666667" style="447" customWidth="1"/>
    <col min="804" max="804" width="22.0462962962963" style="447" customWidth="1"/>
    <col min="805" max="1024" width="7.41666666666667" style="447"/>
    <col min="1025" max="1025" width="5.41666666666667" style="447" customWidth="1"/>
    <col min="1026" max="1026" width="5.52777777777778" style="447" customWidth="1"/>
    <col min="1027" max="1027" width="21" style="447" customWidth="1"/>
    <col min="1028" max="1029" width="5.41666666666667" style="447" customWidth="1"/>
    <col min="1030" max="1030" width="21" style="447" customWidth="1"/>
    <col min="1031" max="1032" width="5.41666666666667" style="447" customWidth="1"/>
    <col min="1033" max="1033" width="21" style="447" customWidth="1"/>
    <col min="1034" max="1034" width="5.52777777777778" style="447" customWidth="1"/>
    <col min="1035" max="1035" width="5.41666666666667" style="447" customWidth="1"/>
    <col min="1036" max="1036" width="21.0462962962963" style="447" customWidth="1"/>
    <col min="1037" max="1038" width="5.41666666666667" style="447" customWidth="1"/>
    <col min="1039" max="1039" width="22.0462962962963" style="447" customWidth="1"/>
    <col min="1040" max="1041" width="5.41666666666667" style="447" customWidth="1"/>
    <col min="1042" max="1042" width="22.0462962962963" style="447" customWidth="1"/>
    <col min="1043" max="1044" width="5.41666666666667" style="447" customWidth="1"/>
    <col min="1045" max="1045" width="22.0462962962963" style="447" customWidth="1"/>
    <col min="1046" max="1047" width="5.41666666666667" style="447" customWidth="1"/>
    <col min="1048" max="1048" width="22.4166666666667" style="447" customWidth="1"/>
    <col min="1049" max="1050" width="5.41666666666667" style="447" customWidth="1"/>
    <col min="1051" max="1051" width="22.4166666666667" style="447" customWidth="1"/>
    <col min="1052" max="1053" width="5.41666666666667" style="447" customWidth="1"/>
    <col min="1054" max="1054" width="22.0462962962963" style="447" customWidth="1"/>
    <col min="1055" max="1056" width="5.41666666666667" style="447" customWidth="1"/>
    <col min="1057" max="1057" width="22.0462962962963" style="447" customWidth="1"/>
    <col min="1058" max="1059" width="5.41666666666667" style="447" customWidth="1"/>
    <col min="1060" max="1060" width="22.0462962962963" style="447" customWidth="1"/>
    <col min="1061" max="1280" width="7.41666666666667" style="447"/>
    <col min="1281" max="1281" width="5.41666666666667" style="447" customWidth="1"/>
    <col min="1282" max="1282" width="5.52777777777778" style="447" customWidth="1"/>
    <col min="1283" max="1283" width="21" style="447" customWidth="1"/>
    <col min="1284" max="1285" width="5.41666666666667" style="447" customWidth="1"/>
    <col min="1286" max="1286" width="21" style="447" customWidth="1"/>
    <col min="1287" max="1288" width="5.41666666666667" style="447" customWidth="1"/>
    <col min="1289" max="1289" width="21" style="447" customWidth="1"/>
    <col min="1290" max="1290" width="5.52777777777778" style="447" customWidth="1"/>
    <col min="1291" max="1291" width="5.41666666666667" style="447" customWidth="1"/>
    <col min="1292" max="1292" width="21.0462962962963" style="447" customWidth="1"/>
    <col min="1293" max="1294" width="5.41666666666667" style="447" customWidth="1"/>
    <col min="1295" max="1295" width="22.0462962962963" style="447" customWidth="1"/>
    <col min="1296" max="1297" width="5.41666666666667" style="447" customWidth="1"/>
    <col min="1298" max="1298" width="22.0462962962963" style="447" customWidth="1"/>
    <col min="1299" max="1300" width="5.41666666666667" style="447" customWidth="1"/>
    <col min="1301" max="1301" width="22.0462962962963" style="447" customWidth="1"/>
    <col min="1302" max="1303" width="5.41666666666667" style="447" customWidth="1"/>
    <col min="1304" max="1304" width="22.4166666666667" style="447" customWidth="1"/>
    <col min="1305" max="1306" width="5.41666666666667" style="447" customWidth="1"/>
    <col min="1307" max="1307" width="22.4166666666667" style="447" customWidth="1"/>
    <col min="1308" max="1309" width="5.41666666666667" style="447" customWidth="1"/>
    <col min="1310" max="1310" width="22.0462962962963" style="447" customWidth="1"/>
    <col min="1311" max="1312" width="5.41666666666667" style="447" customWidth="1"/>
    <col min="1313" max="1313" width="22.0462962962963" style="447" customWidth="1"/>
    <col min="1314" max="1315" width="5.41666666666667" style="447" customWidth="1"/>
    <col min="1316" max="1316" width="22.0462962962963" style="447" customWidth="1"/>
    <col min="1317" max="1536" width="7.41666666666667" style="447"/>
    <col min="1537" max="1537" width="5.41666666666667" style="447" customWidth="1"/>
    <col min="1538" max="1538" width="5.52777777777778" style="447" customWidth="1"/>
    <col min="1539" max="1539" width="21" style="447" customWidth="1"/>
    <col min="1540" max="1541" width="5.41666666666667" style="447" customWidth="1"/>
    <col min="1542" max="1542" width="21" style="447" customWidth="1"/>
    <col min="1543" max="1544" width="5.41666666666667" style="447" customWidth="1"/>
    <col min="1545" max="1545" width="21" style="447" customWidth="1"/>
    <col min="1546" max="1546" width="5.52777777777778" style="447" customWidth="1"/>
    <col min="1547" max="1547" width="5.41666666666667" style="447" customWidth="1"/>
    <col min="1548" max="1548" width="21.0462962962963" style="447" customWidth="1"/>
    <col min="1549" max="1550" width="5.41666666666667" style="447" customWidth="1"/>
    <col min="1551" max="1551" width="22.0462962962963" style="447" customWidth="1"/>
    <col min="1552" max="1553" width="5.41666666666667" style="447" customWidth="1"/>
    <col min="1554" max="1554" width="22.0462962962963" style="447" customWidth="1"/>
    <col min="1555" max="1556" width="5.41666666666667" style="447" customWidth="1"/>
    <col min="1557" max="1557" width="22.0462962962963" style="447" customWidth="1"/>
    <col min="1558" max="1559" width="5.41666666666667" style="447" customWidth="1"/>
    <col min="1560" max="1560" width="22.4166666666667" style="447" customWidth="1"/>
    <col min="1561" max="1562" width="5.41666666666667" style="447" customWidth="1"/>
    <col min="1563" max="1563" width="22.4166666666667" style="447" customWidth="1"/>
    <col min="1564" max="1565" width="5.41666666666667" style="447" customWidth="1"/>
    <col min="1566" max="1566" width="22.0462962962963" style="447" customWidth="1"/>
    <col min="1567" max="1568" width="5.41666666666667" style="447" customWidth="1"/>
    <col min="1569" max="1569" width="22.0462962962963" style="447" customWidth="1"/>
    <col min="1570" max="1571" width="5.41666666666667" style="447" customWidth="1"/>
    <col min="1572" max="1572" width="22.0462962962963" style="447" customWidth="1"/>
    <col min="1573" max="1792" width="7.41666666666667" style="447"/>
    <col min="1793" max="1793" width="5.41666666666667" style="447" customWidth="1"/>
    <col min="1794" max="1794" width="5.52777777777778" style="447" customWidth="1"/>
    <col min="1795" max="1795" width="21" style="447" customWidth="1"/>
    <col min="1796" max="1797" width="5.41666666666667" style="447" customWidth="1"/>
    <col min="1798" max="1798" width="21" style="447" customWidth="1"/>
    <col min="1799" max="1800" width="5.41666666666667" style="447" customWidth="1"/>
    <col min="1801" max="1801" width="21" style="447" customWidth="1"/>
    <col min="1802" max="1802" width="5.52777777777778" style="447" customWidth="1"/>
    <col min="1803" max="1803" width="5.41666666666667" style="447" customWidth="1"/>
    <col min="1804" max="1804" width="21.0462962962963" style="447" customWidth="1"/>
    <col min="1805" max="1806" width="5.41666666666667" style="447" customWidth="1"/>
    <col min="1807" max="1807" width="22.0462962962963" style="447" customWidth="1"/>
    <col min="1808" max="1809" width="5.41666666666667" style="447" customWidth="1"/>
    <col min="1810" max="1810" width="22.0462962962963" style="447" customWidth="1"/>
    <col min="1811" max="1812" width="5.41666666666667" style="447" customWidth="1"/>
    <col min="1813" max="1813" width="22.0462962962963" style="447" customWidth="1"/>
    <col min="1814" max="1815" width="5.41666666666667" style="447" customWidth="1"/>
    <col min="1816" max="1816" width="22.4166666666667" style="447" customWidth="1"/>
    <col min="1817" max="1818" width="5.41666666666667" style="447" customWidth="1"/>
    <col min="1819" max="1819" width="22.4166666666667" style="447" customWidth="1"/>
    <col min="1820" max="1821" width="5.41666666666667" style="447" customWidth="1"/>
    <col min="1822" max="1822" width="22.0462962962963" style="447" customWidth="1"/>
    <col min="1823" max="1824" width="5.41666666666667" style="447" customWidth="1"/>
    <col min="1825" max="1825" width="22.0462962962963" style="447" customWidth="1"/>
    <col min="1826" max="1827" width="5.41666666666667" style="447" customWidth="1"/>
    <col min="1828" max="1828" width="22.0462962962963" style="447" customWidth="1"/>
    <col min="1829" max="2048" width="7.41666666666667" style="447"/>
    <col min="2049" max="2049" width="5.41666666666667" style="447" customWidth="1"/>
    <col min="2050" max="2050" width="5.52777777777778" style="447" customWidth="1"/>
    <col min="2051" max="2051" width="21" style="447" customWidth="1"/>
    <col min="2052" max="2053" width="5.41666666666667" style="447" customWidth="1"/>
    <col min="2054" max="2054" width="21" style="447" customWidth="1"/>
    <col min="2055" max="2056" width="5.41666666666667" style="447" customWidth="1"/>
    <col min="2057" max="2057" width="21" style="447" customWidth="1"/>
    <col min="2058" max="2058" width="5.52777777777778" style="447" customWidth="1"/>
    <col min="2059" max="2059" width="5.41666666666667" style="447" customWidth="1"/>
    <col min="2060" max="2060" width="21.0462962962963" style="447" customWidth="1"/>
    <col min="2061" max="2062" width="5.41666666666667" style="447" customWidth="1"/>
    <col min="2063" max="2063" width="22.0462962962963" style="447" customWidth="1"/>
    <col min="2064" max="2065" width="5.41666666666667" style="447" customWidth="1"/>
    <col min="2066" max="2066" width="22.0462962962963" style="447" customWidth="1"/>
    <col min="2067" max="2068" width="5.41666666666667" style="447" customWidth="1"/>
    <col min="2069" max="2069" width="22.0462962962963" style="447" customWidth="1"/>
    <col min="2070" max="2071" width="5.41666666666667" style="447" customWidth="1"/>
    <col min="2072" max="2072" width="22.4166666666667" style="447" customWidth="1"/>
    <col min="2073" max="2074" width="5.41666666666667" style="447" customWidth="1"/>
    <col min="2075" max="2075" width="22.4166666666667" style="447" customWidth="1"/>
    <col min="2076" max="2077" width="5.41666666666667" style="447" customWidth="1"/>
    <col min="2078" max="2078" width="22.0462962962963" style="447" customWidth="1"/>
    <col min="2079" max="2080" width="5.41666666666667" style="447" customWidth="1"/>
    <col min="2081" max="2081" width="22.0462962962963" style="447" customWidth="1"/>
    <col min="2082" max="2083" width="5.41666666666667" style="447" customWidth="1"/>
    <col min="2084" max="2084" width="22.0462962962963" style="447" customWidth="1"/>
    <col min="2085" max="2304" width="7.41666666666667" style="447"/>
    <col min="2305" max="2305" width="5.41666666666667" style="447" customWidth="1"/>
    <col min="2306" max="2306" width="5.52777777777778" style="447" customWidth="1"/>
    <col min="2307" max="2307" width="21" style="447" customWidth="1"/>
    <col min="2308" max="2309" width="5.41666666666667" style="447" customWidth="1"/>
    <col min="2310" max="2310" width="21" style="447" customWidth="1"/>
    <col min="2311" max="2312" width="5.41666666666667" style="447" customWidth="1"/>
    <col min="2313" max="2313" width="21" style="447" customWidth="1"/>
    <col min="2314" max="2314" width="5.52777777777778" style="447" customWidth="1"/>
    <col min="2315" max="2315" width="5.41666666666667" style="447" customWidth="1"/>
    <col min="2316" max="2316" width="21.0462962962963" style="447" customWidth="1"/>
    <col min="2317" max="2318" width="5.41666666666667" style="447" customWidth="1"/>
    <col min="2319" max="2319" width="22.0462962962963" style="447" customWidth="1"/>
    <col min="2320" max="2321" width="5.41666666666667" style="447" customWidth="1"/>
    <col min="2322" max="2322" width="22.0462962962963" style="447" customWidth="1"/>
    <col min="2323" max="2324" width="5.41666666666667" style="447" customWidth="1"/>
    <col min="2325" max="2325" width="22.0462962962963" style="447" customWidth="1"/>
    <col min="2326" max="2327" width="5.41666666666667" style="447" customWidth="1"/>
    <col min="2328" max="2328" width="22.4166666666667" style="447" customWidth="1"/>
    <col min="2329" max="2330" width="5.41666666666667" style="447" customWidth="1"/>
    <col min="2331" max="2331" width="22.4166666666667" style="447" customWidth="1"/>
    <col min="2332" max="2333" width="5.41666666666667" style="447" customWidth="1"/>
    <col min="2334" max="2334" width="22.0462962962963" style="447" customWidth="1"/>
    <col min="2335" max="2336" width="5.41666666666667" style="447" customWidth="1"/>
    <col min="2337" max="2337" width="22.0462962962963" style="447" customWidth="1"/>
    <col min="2338" max="2339" width="5.41666666666667" style="447" customWidth="1"/>
    <col min="2340" max="2340" width="22.0462962962963" style="447" customWidth="1"/>
    <col min="2341" max="2560" width="7.41666666666667" style="447"/>
    <col min="2561" max="2561" width="5.41666666666667" style="447" customWidth="1"/>
    <col min="2562" max="2562" width="5.52777777777778" style="447" customWidth="1"/>
    <col min="2563" max="2563" width="21" style="447" customWidth="1"/>
    <col min="2564" max="2565" width="5.41666666666667" style="447" customWidth="1"/>
    <col min="2566" max="2566" width="21" style="447" customWidth="1"/>
    <col min="2567" max="2568" width="5.41666666666667" style="447" customWidth="1"/>
    <col min="2569" max="2569" width="21" style="447" customWidth="1"/>
    <col min="2570" max="2570" width="5.52777777777778" style="447" customWidth="1"/>
    <col min="2571" max="2571" width="5.41666666666667" style="447" customWidth="1"/>
    <col min="2572" max="2572" width="21.0462962962963" style="447" customWidth="1"/>
    <col min="2573" max="2574" width="5.41666666666667" style="447" customWidth="1"/>
    <col min="2575" max="2575" width="22.0462962962963" style="447" customWidth="1"/>
    <col min="2576" max="2577" width="5.41666666666667" style="447" customWidth="1"/>
    <col min="2578" max="2578" width="22.0462962962963" style="447" customWidth="1"/>
    <col min="2579" max="2580" width="5.41666666666667" style="447" customWidth="1"/>
    <col min="2581" max="2581" width="22.0462962962963" style="447" customWidth="1"/>
    <col min="2582" max="2583" width="5.41666666666667" style="447" customWidth="1"/>
    <col min="2584" max="2584" width="22.4166666666667" style="447" customWidth="1"/>
    <col min="2585" max="2586" width="5.41666666666667" style="447" customWidth="1"/>
    <col min="2587" max="2587" width="22.4166666666667" style="447" customWidth="1"/>
    <col min="2588" max="2589" width="5.41666666666667" style="447" customWidth="1"/>
    <col min="2590" max="2590" width="22.0462962962963" style="447" customWidth="1"/>
    <col min="2591" max="2592" width="5.41666666666667" style="447" customWidth="1"/>
    <col min="2593" max="2593" width="22.0462962962963" style="447" customWidth="1"/>
    <col min="2594" max="2595" width="5.41666666666667" style="447" customWidth="1"/>
    <col min="2596" max="2596" width="22.0462962962963" style="447" customWidth="1"/>
    <col min="2597" max="2816" width="7.41666666666667" style="447"/>
    <col min="2817" max="2817" width="5.41666666666667" style="447" customWidth="1"/>
    <col min="2818" max="2818" width="5.52777777777778" style="447" customWidth="1"/>
    <col min="2819" max="2819" width="21" style="447" customWidth="1"/>
    <col min="2820" max="2821" width="5.41666666666667" style="447" customWidth="1"/>
    <col min="2822" max="2822" width="21" style="447" customWidth="1"/>
    <col min="2823" max="2824" width="5.41666666666667" style="447" customWidth="1"/>
    <col min="2825" max="2825" width="21" style="447" customWidth="1"/>
    <col min="2826" max="2826" width="5.52777777777778" style="447" customWidth="1"/>
    <col min="2827" max="2827" width="5.41666666666667" style="447" customWidth="1"/>
    <col min="2828" max="2828" width="21.0462962962963" style="447" customWidth="1"/>
    <col min="2829" max="2830" width="5.41666666666667" style="447" customWidth="1"/>
    <col min="2831" max="2831" width="22.0462962962963" style="447" customWidth="1"/>
    <col min="2832" max="2833" width="5.41666666666667" style="447" customWidth="1"/>
    <col min="2834" max="2834" width="22.0462962962963" style="447" customWidth="1"/>
    <col min="2835" max="2836" width="5.41666666666667" style="447" customWidth="1"/>
    <col min="2837" max="2837" width="22.0462962962963" style="447" customWidth="1"/>
    <col min="2838" max="2839" width="5.41666666666667" style="447" customWidth="1"/>
    <col min="2840" max="2840" width="22.4166666666667" style="447" customWidth="1"/>
    <col min="2841" max="2842" width="5.41666666666667" style="447" customWidth="1"/>
    <col min="2843" max="2843" width="22.4166666666667" style="447" customWidth="1"/>
    <col min="2844" max="2845" width="5.41666666666667" style="447" customWidth="1"/>
    <col min="2846" max="2846" width="22.0462962962963" style="447" customWidth="1"/>
    <col min="2847" max="2848" width="5.41666666666667" style="447" customWidth="1"/>
    <col min="2849" max="2849" width="22.0462962962963" style="447" customWidth="1"/>
    <col min="2850" max="2851" width="5.41666666666667" style="447" customWidth="1"/>
    <col min="2852" max="2852" width="22.0462962962963" style="447" customWidth="1"/>
    <col min="2853" max="3072" width="7.41666666666667" style="447"/>
    <col min="3073" max="3073" width="5.41666666666667" style="447" customWidth="1"/>
    <col min="3074" max="3074" width="5.52777777777778" style="447" customWidth="1"/>
    <col min="3075" max="3075" width="21" style="447" customWidth="1"/>
    <col min="3076" max="3077" width="5.41666666666667" style="447" customWidth="1"/>
    <col min="3078" max="3078" width="21" style="447" customWidth="1"/>
    <col min="3079" max="3080" width="5.41666666666667" style="447" customWidth="1"/>
    <col min="3081" max="3081" width="21" style="447" customWidth="1"/>
    <col min="3082" max="3082" width="5.52777777777778" style="447" customWidth="1"/>
    <col min="3083" max="3083" width="5.41666666666667" style="447" customWidth="1"/>
    <col min="3084" max="3084" width="21.0462962962963" style="447" customWidth="1"/>
    <col min="3085" max="3086" width="5.41666666666667" style="447" customWidth="1"/>
    <col min="3087" max="3087" width="22.0462962962963" style="447" customWidth="1"/>
    <col min="3088" max="3089" width="5.41666666666667" style="447" customWidth="1"/>
    <col min="3090" max="3090" width="22.0462962962963" style="447" customWidth="1"/>
    <col min="3091" max="3092" width="5.41666666666667" style="447" customWidth="1"/>
    <col min="3093" max="3093" width="22.0462962962963" style="447" customWidth="1"/>
    <col min="3094" max="3095" width="5.41666666666667" style="447" customWidth="1"/>
    <col min="3096" max="3096" width="22.4166666666667" style="447" customWidth="1"/>
    <col min="3097" max="3098" width="5.41666666666667" style="447" customWidth="1"/>
    <col min="3099" max="3099" width="22.4166666666667" style="447" customWidth="1"/>
    <col min="3100" max="3101" width="5.41666666666667" style="447" customWidth="1"/>
    <col min="3102" max="3102" width="22.0462962962963" style="447" customWidth="1"/>
    <col min="3103" max="3104" width="5.41666666666667" style="447" customWidth="1"/>
    <col min="3105" max="3105" width="22.0462962962963" style="447" customWidth="1"/>
    <col min="3106" max="3107" width="5.41666666666667" style="447" customWidth="1"/>
    <col min="3108" max="3108" width="22.0462962962963" style="447" customWidth="1"/>
    <col min="3109" max="3328" width="7.41666666666667" style="447"/>
    <col min="3329" max="3329" width="5.41666666666667" style="447" customWidth="1"/>
    <col min="3330" max="3330" width="5.52777777777778" style="447" customWidth="1"/>
    <col min="3331" max="3331" width="21" style="447" customWidth="1"/>
    <col min="3332" max="3333" width="5.41666666666667" style="447" customWidth="1"/>
    <col min="3334" max="3334" width="21" style="447" customWidth="1"/>
    <col min="3335" max="3336" width="5.41666666666667" style="447" customWidth="1"/>
    <col min="3337" max="3337" width="21" style="447" customWidth="1"/>
    <col min="3338" max="3338" width="5.52777777777778" style="447" customWidth="1"/>
    <col min="3339" max="3339" width="5.41666666666667" style="447" customWidth="1"/>
    <col min="3340" max="3340" width="21.0462962962963" style="447" customWidth="1"/>
    <col min="3341" max="3342" width="5.41666666666667" style="447" customWidth="1"/>
    <col min="3343" max="3343" width="22.0462962962963" style="447" customWidth="1"/>
    <col min="3344" max="3345" width="5.41666666666667" style="447" customWidth="1"/>
    <col min="3346" max="3346" width="22.0462962962963" style="447" customWidth="1"/>
    <col min="3347" max="3348" width="5.41666666666667" style="447" customWidth="1"/>
    <col min="3349" max="3349" width="22.0462962962963" style="447" customWidth="1"/>
    <col min="3350" max="3351" width="5.41666666666667" style="447" customWidth="1"/>
    <col min="3352" max="3352" width="22.4166666666667" style="447" customWidth="1"/>
    <col min="3353" max="3354" width="5.41666666666667" style="447" customWidth="1"/>
    <col min="3355" max="3355" width="22.4166666666667" style="447" customWidth="1"/>
    <col min="3356" max="3357" width="5.41666666666667" style="447" customWidth="1"/>
    <col min="3358" max="3358" width="22.0462962962963" style="447" customWidth="1"/>
    <col min="3359" max="3360" width="5.41666666666667" style="447" customWidth="1"/>
    <col min="3361" max="3361" width="22.0462962962963" style="447" customWidth="1"/>
    <col min="3362" max="3363" width="5.41666666666667" style="447" customWidth="1"/>
    <col min="3364" max="3364" width="22.0462962962963" style="447" customWidth="1"/>
    <col min="3365" max="3584" width="7.41666666666667" style="447"/>
    <col min="3585" max="3585" width="5.41666666666667" style="447" customWidth="1"/>
    <col min="3586" max="3586" width="5.52777777777778" style="447" customWidth="1"/>
    <col min="3587" max="3587" width="21" style="447" customWidth="1"/>
    <col min="3588" max="3589" width="5.41666666666667" style="447" customWidth="1"/>
    <col min="3590" max="3590" width="21" style="447" customWidth="1"/>
    <col min="3591" max="3592" width="5.41666666666667" style="447" customWidth="1"/>
    <col min="3593" max="3593" width="21" style="447" customWidth="1"/>
    <col min="3594" max="3594" width="5.52777777777778" style="447" customWidth="1"/>
    <col min="3595" max="3595" width="5.41666666666667" style="447" customWidth="1"/>
    <col min="3596" max="3596" width="21.0462962962963" style="447" customWidth="1"/>
    <col min="3597" max="3598" width="5.41666666666667" style="447" customWidth="1"/>
    <col min="3599" max="3599" width="22.0462962962963" style="447" customWidth="1"/>
    <col min="3600" max="3601" width="5.41666666666667" style="447" customWidth="1"/>
    <col min="3602" max="3602" width="22.0462962962963" style="447" customWidth="1"/>
    <col min="3603" max="3604" width="5.41666666666667" style="447" customWidth="1"/>
    <col min="3605" max="3605" width="22.0462962962963" style="447" customWidth="1"/>
    <col min="3606" max="3607" width="5.41666666666667" style="447" customWidth="1"/>
    <col min="3608" max="3608" width="22.4166666666667" style="447" customWidth="1"/>
    <col min="3609" max="3610" width="5.41666666666667" style="447" customWidth="1"/>
    <col min="3611" max="3611" width="22.4166666666667" style="447" customWidth="1"/>
    <col min="3612" max="3613" width="5.41666666666667" style="447" customWidth="1"/>
    <col min="3614" max="3614" width="22.0462962962963" style="447" customWidth="1"/>
    <col min="3615" max="3616" width="5.41666666666667" style="447" customWidth="1"/>
    <col min="3617" max="3617" width="22.0462962962963" style="447" customWidth="1"/>
    <col min="3618" max="3619" width="5.41666666666667" style="447" customWidth="1"/>
    <col min="3620" max="3620" width="22.0462962962963" style="447" customWidth="1"/>
    <col min="3621" max="3840" width="7.41666666666667" style="447"/>
    <col min="3841" max="3841" width="5.41666666666667" style="447" customWidth="1"/>
    <col min="3842" max="3842" width="5.52777777777778" style="447" customWidth="1"/>
    <col min="3843" max="3843" width="21" style="447" customWidth="1"/>
    <col min="3844" max="3845" width="5.41666666666667" style="447" customWidth="1"/>
    <col min="3846" max="3846" width="21" style="447" customWidth="1"/>
    <col min="3847" max="3848" width="5.41666666666667" style="447" customWidth="1"/>
    <col min="3849" max="3849" width="21" style="447" customWidth="1"/>
    <col min="3850" max="3850" width="5.52777777777778" style="447" customWidth="1"/>
    <col min="3851" max="3851" width="5.41666666666667" style="447" customWidth="1"/>
    <col min="3852" max="3852" width="21.0462962962963" style="447" customWidth="1"/>
    <col min="3853" max="3854" width="5.41666666666667" style="447" customWidth="1"/>
    <col min="3855" max="3855" width="22.0462962962963" style="447" customWidth="1"/>
    <col min="3856" max="3857" width="5.41666666666667" style="447" customWidth="1"/>
    <col min="3858" max="3858" width="22.0462962962963" style="447" customWidth="1"/>
    <col min="3859" max="3860" width="5.41666666666667" style="447" customWidth="1"/>
    <col min="3861" max="3861" width="22.0462962962963" style="447" customWidth="1"/>
    <col min="3862" max="3863" width="5.41666666666667" style="447" customWidth="1"/>
    <col min="3864" max="3864" width="22.4166666666667" style="447" customWidth="1"/>
    <col min="3865" max="3866" width="5.41666666666667" style="447" customWidth="1"/>
    <col min="3867" max="3867" width="22.4166666666667" style="447" customWidth="1"/>
    <col min="3868" max="3869" width="5.41666666666667" style="447" customWidth="1"/>
    <col min="3870" max="3870" width="22.0462962962963" style="447" customWidth="1"/>
    <col min="3871" max="3872" width="5.41666666666667" style="447" customWidth="1"/>
    <col min="3873" max="3873" width="22.0462962962963" style="447" customWidth="1"/>
    <col min="3874" max="3875" width="5.41666666666667" style="447" customWidth="1"/>
    <col min="3876" max="3876" width="22.0462962962963" style="447" customWidth="1"/>
    <col min="3877" max="4096" width="7.41666666666667" style="447"/>
    <col min="4097" max="4097" width="5.41666666666667" style="447" customWidth="1"/>
    <col min="4098" max="4098" width="5.52777777777778" style="447" customWidth="1"/>
    <col min="4099" max="4099" width="21" style="447" customWidth="1"/>
    <col min="4100" max="4101" width="5.41666666666667" style="447" customWidth="1"/>
    <col min="4102" max="4102" width="21" style="447" customWidth="1"/>
    <col min="4103" max="4104" width="5.41666666666667" style="447" customWidth="1"/>
    <col min="4105" max="4105" width="21" style="447" customWidth="1"/>
    <col min="4106" max="4106" width="5.52777777777778" style="447" customWidth="1"/>
    <col min="4107" max="4107" width="5.41666666666667" style="447" customWidth="1"/>
    <col min="4108" max="4108" width="21.0462962962963" style="447" customWidth="1"/>
    <col min="4109" max="4110" width="5.41666666666667" style="447" customWidth="1"/>
    <col min="4111" max="4111" width="22.0462962962963" style="447" customWidth="1"/>
    <col min="4112" max="4113" width="5.41666666666667" style="447" customWidth="1"/>
    <col min="4114" max="4114" width="22.0462962962963" style="447" customWidth="1"/>
    <col min="4115" max="4116" width="5.41666666666667" style="447" customWidth="1"/>
    <col min="4117" max="4117" width="22.0462962962963" style="447" customWidth="1"/>
    <col min="4118" max="4119" width="5.41666666666667" style="447" customWidth="1"/>
    <col min="4120" max="4120" width="22.4166666666667" style="447" customWidth="1"/>
    <col min="4121" max="4122" width="5.41666666666667" style="447" customWidth="1"/>
    <col min="4123" max="4123" width="22.4166666666667" style="447" customWidth="1"/>
    <col min="4124" max="4125" width="5.41666666666667" style="447" customWidth="1"/>
    <col min="4126" max="4126" width="22.0462962962963" style="447" customWidth="1"/>
    <col min="4127" max="4128" width="5.41666666666667" style="447" customWidth="1"/>
    <col min="4129" max="4129" width="22.0462962962963" style="447" customWidth="1"/>
    <col min="4130" max="4131" width="5.41666666666667" style="447" customWidth="1"/>
    <col min="4132" max="4132" width="22.0462962962963" style="447" customWidth="1"/>
    <col min="4133" max="4352" width="7.41666666666667" style="447"/>
    <col min="4353" max="4353" width="5.41666666666667" style="447" customWidth="1"/>
    <col min="4354" max="4354" width="5.52777777777778" style="447" customWidth="1"/>
    <col min="4355" max="4355" width="21" style="447" customWidth="1"/>
    <col min="4356" max="4357" width="5.41666666666667" style="447" customWidth="1"/>
    <col min="4358" max="4358" width="21" style="447" customWidth="1"/>
    <col min="4359" max="4360" width="5.41666666666667" style="447" customWidth="1"/>
    <col min="4361" max="4361" width="21" style="447" customWidth="1"/>
    <col min="4362" max="4362" width="5.52777777777778" style="447" customWidth="1"/>
    <col min="4363" max="4363" width="5.41666666666667" style="447" customWidth="1"/>
    <col min="4364" max="4364" width="21.0462962962963" style="447" customWidth="1"/>
    <col min="4365" max="4366" width="5.41666666666667" style="447" customWidth="1"/>
    <col min="4367" max="4367" width="22.0462962962963" style="447" customWidth="1"/>
    <col min="4368" max="4369" width="5.41666666666667" style="447" customWidth="1"/>
    <col min="4370" max="4370" width="22.0462962962963" style="447" customWidth="1"/>
    <col min="4371" max="4372" width="5.41666666666667" style="447" customWidth="1"/>
    <col min="4373" max="4373" width="22.0462962962963" style="447" customWidth="1"/>
    <col min="4374" max="4375" width="5.41666666666667" style="447" customWidth="1"/>
    <col min="4376" max="4376" width="22.4166666666667" style="447" customWidth="1"/>
    <col min="4377" max="4378" width="5.41666666666667" style="447" customWidth="1"/>
    <col min="4379" max="4379" width="22.4166666666667" style="447" customWidth="1"/>
    <col min="4380" max="4381" width="5.41666666666667" style="447" customWidth="1"/>
    <col min="4382" max="4382" width="22.0462962962963" style="447" customWidth="1"/>
    <col min="4383" max="4384" width="5.41666666666667" style="447" customWidth="1"/>
    <col min="4385" max="4385" width="22.0462962962963" style="447" customWidth="1"/>
    <col min="4386" max="4387" width="5.41666666666667" style="447" customWidth="1"/>
    <col min="4388" max="4388" width="22.0462962962963" style="447" customWidth="1"/>
    <col min="4389" max="4608" width="7.41666666666667" style="447"/>
    <col min="4609" max="4609" width="5.41666666666667" style="447" customWidth="1"/>
    <col min="4610" max="4610" width="5.52777777777778" style="447" customWidth="1"/>
    <col min="4611" max="4611" width="21" style="447" customWidth="1"/>
    <col min="4612" max="4613" width="5.41666666666667" style="447" customWidth="1"/>
    <col min="4614" max="4614" width="21" style="447" customWidth="1"/>
    <col min="4615" max="4616" width="5.41666666666667" style="447" customWidth="1"/>
    <col min="4617" max="4617" width="21" style="447" customWidth="1"/>
    <col min="4618" max="4618" width="5.52777777777778" style="447" customWidth="1"/>
    <col min="4619" max="4619" width="5.41666666666667" style="447" customWidth="1"/>
    <col min="4620" max="4620" width="21.0462962962963" style="447" customWidth="1"/>
    <col min="4621" max="4622" width="5.41666666666667" style="447" customWidth="1"/>
    <col min="4623" max="4623" width="22.0462962962963" style="447" customWidth="1"/>
    <col min="4624" max="4625" width="5.41666666666667" style="447" customWidth="1"/>
    <col min="4626" max="4626" width="22.0462962962963" style="447" customWidth="1"/>
    <col min="4627" max="4628" width="5.41666666666667" style="447" customWidth="1"/>
    <col min="4629" max="4629" width="22.0462962962963" style="447" customWidth="1"/>
    <col min="4630" max="4631" width="5.41666666666667" style="447" customWidth="1"/>
    <col min="4632" max="4632" width="22.4166666666667" style="447" customWidth="1"/>
    <col min="4633" max="4634" width="5.41666666666667" style="447" customWidth="1"/>
    <col min="4635" max="4635" width="22.4166666666667" style="447" customWidth="1"/>
    <col min="4636" max="4637" width="5.41666666666667" style="447" customWidth="1"/>
    <col min="4638" max="4638" width="22.0462962962963" style="447" customWidth="1"/>
    <col min="4639" max="4640" width="5.41666666666667" style="447" customWidth="1"/>
    <col min="4641" max="4641" width="22.0462962962963" style="447" customWidth="1"/>
    <col min="4642" max="4643" width="5.41666666666667" style="447" customWidth="1"/>
    <col min="4644" max="4644" width="22.0462962962963" style="447" customWidth="1"/>
    <col min="4645" max="4864" width="7.41666666666667" style="447"/>
    <col min="4865" max="4865" width="5.41666666666667" style="447" customWidth="1"/>
    <col min="4866" max="4866" width="5.52777777777778" style="447" customWidth="1"/>
    <col min="4867" max="4867" width="21" style="447" customWidth="1"/>
    <col min="4868" max="4869" width="5.41666666666667" style="447" customWidth="1"/>
    <col min="4870" max="4870" width="21" style="447" customWidth="1"/>
    <col min="4871" max="4872" width="5.41666666666667" style="447" customWidth="1"/>
    <col min="4873" max="4873" width="21" style="447" customWidth="1"/>
    <col min="4874" max="4874" width="5.52777777777778" style="447" customWidth="1"/>
    <col min="4875" max="4875" width="5.41666666666667" style="447" customWidth="1"/>
    <col min="4876" max="4876" width="21.0462962962963" style="447" customWidth="1"/>
    <col min="4877" max="4878" width="5.41666666666667" style="447" customWidth="1"/>
    <col min="4879" max="4879" width="22.0462962962963" style="447" customWidth="1"/>
    <col min="4880" max="4881" width="5.41666666666667" style="447" customWidth="1"/>
    <col min="4882" max="4882" width="22.0462962962963" style="447" customWidth="1"/>
    <col min="4883" max="4884" width="5.41666666666667" style="447" customWidth="1"/>
    <col min="4885" max="4885" width="22.0462962962963" style="447" customWidth="1"/>
    <col min="4886" max="4887" width="5.41666666666667" style="447" customWidth="1"/>
    <col min="4888" max="4888" width="22.4166666666667" style="447" customWidth="1"/>
    <col min="4889" max="4890" width="5.41666666666667" style="447" customWidth="1"/>
    <col min="4891" max="4891" width="22.4166666666667" style="447" customWidth="1"/>
    <col min="4892" max="4893" width="5.41666666666667" style="447" customWidth="1"/>
    <col min="4894" max="4894" width="22.0462962962963" style="447" customWidth="1"/>
    <col min="4895" max="4896" width="5.41666666666667" style="447" customWidth="1"/>
    <col min="4897" max="4897" width="22.0462962962963" style="447" customWidth="1"/>
    <col min="4898" max="4899" width="5.41666666666667" style="447" customWidth="1"/>
    <col min="4900" max="4900" width="22.0462962962963" style="447" customWidth="1"/>
    <col min="4901" max="5120" width="7.41666666666667" style="447"/>
    <col min="5121" max="5121" width="5.41666666666667" style="447" customWidth="1"/>
    <col min="5122" max="5122" width="5.52777777777778" style="447" customWidth="1"/>
    <col min="5123" max="5123" width="21" style="447" customWidth="1"/>
    <col min="5124" max="5125" width="5.41666666666667" style="447" customWidth="1"/>
    <col min="5126" max="5126" width="21" style="447" customWidth="1"/>
    <col min="5127" max="5128" width="5.41666666666667" style="447" customWidth="1"/>
    <col min="5129" max="5129" width="21" style="447" customWidth="1"/>
    <col min="5130" max="5130" width="5.52777777777778" style="447" customWidth="1"/>
    <col min="5131" max="5131" width="5.41666666666667" style="447" customWidth="1"/>
    <col min="5132" max="5132" width="21.0462962962963" style="447" customWidth="1"/>
    <col min="5133" max="5134" width="5.41666666666667" style="447" customWidth="1"/>
    <col min="5135" max="5135" width="22.0462962962963" style="447" customWidth="1"/>
    <col min="5136" max="5137" width="5.41666666666667" style="447" customWidth="1"/>
    <col min="5138" max="5138" width="22.0462962962963" style="447" customWidth="1"/>
    <col min="5139" max="5140" width="5.41666666666667" style="447" customWidth="1"/>
    <col min="5141" max="5141" width="22.0462962962963" style="447" customWidth="1"/>
    <col min="5142" max="5143" width="5.41666666666667" style="447" customWidth="1"/>
    <col min="5144" max="5144" width="22.4166666666667" style="447" customWidth="1"/>
    <col min="5145" max="5146" width="5.41666666666667" style="447" customWidth="1"/>
    <col min="5147" max="5147" width="22.4166666666667" style="447" customWidth="1"/>
    <col min="5148" max="5149" width="5.41666666666667" style="447" customWidth="1"/>
    <col min="5150" max="5150" width="22.0462962962963" style="447" customWidth="1"/>
    <col min="5151" max="5152" width="5.41666666666667" style="447" customWidth="1"/>
    <col min="5153" max="5153" width="22.0462962962963" style="447" customWidth="1"/>
    <col min="5154" max="5155" width="5.41666666666667" style="447" customWidth="1"/>
    <col min="5156" max="5156" width="22.0462962962963" style="447" customWidth="1"/>
    <col min="5157" max="5376" width="7.41666666666667" style="447"/>
    <col min="5377" max="5377" width="5.41666666666667" style="447" customWidth="1"/>
    <col min="5378" max="5378" width="5.52777777777778" style="447" customWidth="1"/>
    <col min="5379" max="5379" width="21" style="447" customWidth="1"/>
    <col min="5380" max="5381" width="5.41666666666667" style="447" customWidth="1"/>
    <col min="5382" max="5382" width="21" style="447" customWidth="1"/>
    <col min="5383" max="5384" width="5.41666666666667" style="447" customWidth="1"/>
    <col min="5385" max="5385" width="21" style="447" customWidth="1"/>
    <col min="5386" max="5386" width="5.52777777777778" style="447" customWidth="1"/>
    <col min="5387" max="5387" width="5.41666666666667" style="447" customWidth="1"/>
    <col min="5388" max="5388" width="21.0462962962963" style="447" customWidth="1"/>
    <col min="5389" max="5390" width="5.41666666666667" style="447" customWidth="1"/>
    <col min="5391" max="5391" width="22.0462962962963" style="447" customWidth="1"/>
    <col min="5392" max="5393" width="5.41666666666667" style="447" customWidth="1"/>
    <col min="5394" max="5394" width="22.0462962962963" style="447" customWidth="1"/>
    <col min="5395" max="5396" width="5.41666666666667" style="447" customWidth="1"/>
    <col min="5397" max="5397" width="22.0462962962963" style="447" customWidth="1"/>
    <col min="5398" max="5399" width="5.41666666666667" style="447" customWidth="1"/>
    <col min="5400" max="5400" width="22.4166666666667" style="447" customWidth="1"/>
    <col min="5401" max="5402" width="5.41666666666667" style="447" customWidth="1"/>
    <col min="5403" max="5403" width="22.4166666666667" style="447" customWidth="1"/>
    <col min="5404" max="5405" width="5.41666666666667" style="447" customWidth="1"/>
    <col min="5406" max="5406" width="22.0462962962963" style="447" customWidth="1"/>
    <col min="5407" max="5408" width="5.41666666666667" style="447" customWidth="1"/>
    <col min="5409" max="5409" width="22.0462962962963" style="447" customWidth="1"/>
    <col min="5410" max="5411" width="5.41666666666667" style="447" customWidth="1"/>
    <col min="5412" max="5412" width="22.0462962962963" style="447" customWidth="1"/>
    <col min="5413" max="5632" width="7.41666666666667" style="447"/>
    <col min="5633" max="5633" width="5.41666666666667" style="447" customWidth="1"/>
    <col min="5634" max="5634" width="5.52777777777778" style="447" customWidth="1"/>
    <col min="5635" max="5635" width="21" style="447" customWidth="1"/>
    <col min="5636" max="5637" width="5.41666666666667" style="447" customWidth="1"/>
    <col min="5638" max="5638" width="21" style="447" customWidth="1"/>
    <col min="5639" max="5640" width="5.41666666666667" style="447" customWidth="1"/>
    <col min="5641" max="5641" width="21" style="447" customWidth="1"/>
    <col min="5642" max="5642" width="5.52777777777778" style="447" customWidth="1"/>
    <col min="5643" max="5643" width="5.41666666666667" style="447" customWidth="1"/>
    <col min="5644" max="5644" width="21.0462962962963" style="447" customWidth="1"/>
    <col min="5645" max="5646" width="5.41666666666667" style="447" customWidth="1"/>
    <col min="5647" max="5647" width="22.0462962962963" style="447" customWidth="1"/>
    <col min="5648" max="5649" width="5.41666666666667" style="447" customWidth="1"/>
    <col min="5650" max="5650" width="22.0462962962963" style="447" customWidth="1"/>
    <col min="5651" max="5652" width="5.41666666666667" style="447" customWidth="1"/>
    <col min="5653" max="5653" width="22.0462962962963" style="447" customWidth="1"/>
    <col min="5654" max="5655" width="5.41666666666667" style="447" customWidth="1"/>
    <col min="5656" max="5656" width="22.4166666666667" style="447" customWidth="1"/>
    <col min="5657" max="5658" width="5.41666666666667" style="447" customWidth="1"/>
    <col min="5659" max="5659" width="22.4166666666667" style="447" customWidth="1"/>
    <col min="5660" max="5661" width="5.41666666666667" style="447" customWidth="1"/>
    <col min="5662" max="5662" width="22.0462962962963" style="447" customWidth="1"/>
    <col min="5663" max="5664" width="5.41666666666667" style="447" customWidth="1"/>
    <col min="5665" max="5665" width="22.0462962962963" style="447" customWidth="1"/>
    <col min="5666" max="5667" width="5.41666666666667" style="447" customWidth="1"/>
    <col min="5668" max="5668" width="22.0462962962963" style="447" customWidth="1"/>
    <col min="5669" max="5888" width="7.41666666666667" style="447"/>
    <col min="5889" max="5889" width="5.41666666666667" style="447" customWidth="1"/>
    <col min="5890" max="5890" width="5.52777777777778" style="447" customWidth="1"/>
    <col min="5891" max="5891" width="21" style="447" customWidth="1"/>
    <col min="5892" max="5893" width="5.41666666666667" style="447" customWidth="1"/>
    <col min="5894" max="5894" width="21" style="447" customWidth="1"/>
    <col min="5895" max="5896" width="5.41666666666667" style="447" customWidth="1"/>
    <col min="5897" max="5897" width="21" style="447" customWidth="1"/>
    <col min="5898" max="5898" width="5.52777777777778" style="447" customWidth="1"/>
    <col min="5899" max="5899" width="5.41666666666667" style="447" customWidth="1"/>
    <col min="5900" max="5900" width="21.0462962962963" style="447" customWidth="1"/>
    <col min="5901" max="5902" width="5.41666666666667" style="447" customWidth="1"/>
    <col min="5903" max="5903" width="22.0462962962963" style="447" customWidth="1"/>
    <col min="5904" max="5905" width="5.41666666666667" style="447" customWidth="1"/>
    <col min="5906" max="5906" width="22.0462962962963" style="447" customWidth="1"/>
    <col min="5907" max="5908" width="5.41666666666667" style="447" customWidth="1"/>
    <col min="5909" max="5909" width="22.0462962962963" style="447" customWidth="1"/>
    <col min="5910" max="5911" width="5.41666666666667" style="447" customWidth="1"/>
    <col min="5912" max="5912" width="22.4166666666667" style="447" customWidth="1"/>
    <col min="5913" max="5914" width="5.41666666666667" style="447" customWidth="1"/>
    <col min="5915" max="5915" width="22.4166666666667" style="447" customWidth="1"/>
    <col min="5916" max="5917" width="5.41666666666667" style="447" customWidth="1"/>
    <col min="5918" max="5918" width="22.0462962962963" style="447" customWidth="1"/>
    <col min="5919" max="5920" width="5.41666666666667" style="447" customWidth="1"/>
    <col min="5921" max="5921" width="22.0462962962963" style="447" customWidth="1"/>
    <col min="5922" max="5923" width="5.41666666666667" style="447" customWidth="1"/>
    <col min="5924" max="5924" width="22.0462962962963" style="447" customWidth="1"/>
    <col min="5925" max="6144" width="7.41666666666667" style="447"/>
    <col min="6145" max="6145" width="5.41666666666667" style="447" customWidth="1"/>
    <col min="6146" max="6146" width="5.52777777777778" style="447" customWidth="1"/>
    <col min="6147" max="6147" width="21" style="447" customWidth="1"/>
    <col min="6148" max="6149" width="5.41666666666667" style="447" customWidth="1"/>
    <col min="6150" max="6150" width="21" style="447" customWidth="1"/>
    <col min="6151" max="6152" width="5.41666666666667" style="447" customWidth="1"/>
    <col min="6153" max="6153" width="21" style="447" customWidth="1"/>
    <col min="6154" max="6154" width="5.52777777777778" style="447" customWidth="1"/>
    <col min="6155" max="6155" width="5.41666666666667" style="447" customWidth="1"/>
    <col min="6156" max="6156" width="21.0462962962963" style="447" customWidth="1"/>
    <col min="6157" max="6158" width="5.41666666666667" style="447" customWidth="1"/>
    <col min="6159" max="6159" width="22.0462962962963" style="447" customWidth="1"/>
    <col min="6160" max="6161" width="5.41666666666667" style="447" customWidth="1"/>
    <col min="6162" max="6162" width="22.0462962962963" style="447" customWidth="1"/>
    <col min="6163" max="6164" width="5.41666666666667" style="447" customWidth="1"/>
    <col min="6165" max="6165" width="22.0462962962963" style="447" customWidth="1"/>
    <col min="6166" max="6167" width="5.41666666666667" style="447" customWidth="1"/>
    <col min="6168" max="6168" width="22.4166666666667" style="447" customWidth="1"/>
    <col min="6169" max="6170" width="5.41666666666667" style="447" customWidth="1"/>
    <col min="6171" max="6171" width="22.4166666666667" style="447" customWidth="1"/>
    <col min="6172" max="6173" width="5.41666666666667" style="447" customWidth="1"/>
    <col min="6174" max="6174" width="22.0462962962963" style="447" customWidth="1"/>
    <col min="6175" max="6176" width="5.41666666666667" style="447" customWidth="1"/>
    <col min="6177" max="6177" width="22.0462962962963" style="447" customWidth="1"/>
    <col min="6178" max="6179" width="5.41666666666667" style="447" customWidth="1"/>
    <col min="6180" max="6180" width="22.0462962962963" style="447" customWidth="1"/>
    <col min="6181" max="6400" width="7.41666666666667" style="447"/>
    <col min="6401" max="6401" width="5.41666666666667" style="447" customWidth="1"/>
    <col min="6402" max="6402" width="5.52777777777778" style="447" customWidth="1"/>
    <col min="6403" max="6403" width="21" style="447" customWidth="1"/>
    <col min="6404" max="6405" width="5.41666666666667" style="447" customWidth="1"/>
    <col min="6406" max="6406" width="21" style="447" customWidth="1"/>
    <col min="6407" max="6408" width="5.41666666666667" style="447" customWidth="1"/>
    <col min="6409" max="6409" width="21" style="447" customWidth="1"/>
    <col min="6410" max="6410" width="5.52777777777778" style="447" customWidth="1"/>
    <col min="6411" max="6411" width="5.41666666666667" style="447" customWidth="1"/>
    <col min="6412" max="6412" width="21.0462962962963" style="447" customWidth="1"/>
    <col min="6413" max="6414" width="5.41666666666667" style="447" customWidth="1"/>
    <col min="6415" max="6415" width="22.0462962962963" style="447" customWidth="1"/>
    <col min="6416" max="6417" width="5.41666666666667" style="447" customWidth="1"/>
    <col min="6418" max="6418" width="22.0462962962963" style="447" customWidth="1"/>
    <col min="6419" max="6420" width="5.41666666666667" style="447" customWidth="1"/>
    <col min="6421" max="6421" width="22.0462962962963" style="447" customWidth="1"/>
    <col min="6422" max="6423" width="5.41666666666667" style="447" customWidth="1"/>
    <col min="6424" max="6424" width="22.4166666666667" style="447" customWidth="1"/>
    <col min="6425" max="6426" width="5.41666666666667" style="447" customWidth="1"/>
    <col min="6427" max="6427" width="22.4166666666667" style="447" customWidth="1"/>
    <col min="6428" max="6429" width="5.41666666666667" style="447" customWidth="1"/>
    <col min="6430" max="6430" width="22.0462962962963" style="447" customWidth="1"/>
    <col min="6431" max="6432" width="5.41666666666667" style="447" customWidth="1"/>
    <col min="6433" max="6433" width="22.0462962962963" style="447" customWidth="1"/>
    <col min="6434" max="6435" width="5.41666666666667" style="447" customWidth="1"/>
    <col min="6436" max="6436" width="22.0462962962963" style="447" customWidth="1"/>
    <col min="6437" max="6656" width="7.41666666666667" style="447"/>
    <col min="6657" max="6657" width="5.41666666666667" style="447" customWidth="1"/>
    <col min="6658" max="6658" width="5.52777777777778" style="447" customWidth="1"/>
    <col min="6659" max="6659" width="21" style="447" customWidth="1"/>
    <col min="6660" max="6661" width="5.41666666666667" style="447" customWidth="1"/>
    <col min="6662" max="6662" width="21" style="447" customWidth="1"/>
    <col min="6663" max="6664" width="5.41666666666667" style="447" customWidth="1"/>
    <col min="6665" max="6665" width="21" style="447" customWidth="1"/>
    <col min="6666" max="6666" width="5.52777777777778" style="447" customWidth="1"/>
    <col min="6667" max="6667" width="5.41666666666667" style="447" customWidth="1"/>
    <col min="6668" max="6668" width="21.0462962962963" style="447" customWidth="1"/>
    <col min="6669" max="6670" width="5.41666666666667" style="447" customWidth="1"/>
    <col min="6671" max="6671" width="22.0462962962963" style="447" customWidth="1"/>
    <col min="6672" max="6673" width="5.41666666666667" style="447" customWidth="1"/>
    <col min="6674" max="6674" width="22.0462962962963" style="447" customWidth="1"/>
    <col min="6675" max="6676" width="5.41666666666667" style="447" customWidth="1"/>
    <col min="6677" max="6677" width="22.0462962962963" style="447" customWidth="1"/>
    <col min="6678" max="6679" width="5.41666666666667" style="447" customWidth="1"/>
    <col min="6680" max="6680" width="22.4166666666667" style="447" customWidth="1"/>
    <col min="6681" max="6682" width="5.41666666666667" style="447" customWidth="1"/>
    <col min="6683" max="6683" width="22.4166666666667" style="447" customWidth="1"/>
    <col min="6684" max="6685" width="5.41666666666667" style="447" customWidth="1"/>
    <col min="6686" max="6686" width="22.0462962962963" style="447" customWidth="1"/>
    <col min="6687" max="6688" width="5.41666666666667" style="447" customWidth="1"/>
    <col min="6689" max="6689" width="22.0462962962963" style="447" customWidth="1"/>
    <col min="6690" max="6691" width="5.41666666666667" style="447" customWidth="1"/>
    <col min="6692" max="6692" width="22.0462962962963" style="447" customWidth="1"/>
    <col min="6693" max="6912" width="7.41666666666667" style="447"/>
    <col min="6913" max="6913" width="5.41666666666667" style="447" customWidth="1"/>
    <col min="6914" max="6914" width="5.52777777777778" style="447" customWidth="1"/>
    <col min="6915" max="6915" width="21" style="447" customWidth="1"/>
    <col min="6916" max="6917" width="5.41666666666667" style="447" customWidth="1"/>
    <col min="6918" max="6918" width="21" style="447" customWidth="1"/>
    <col min="6919" max="6920" width="5.41666666666667" style="447" customWidth="1"/>
    <col min="6921" max="6921" width="21" style="447" customWidth="1"/>
    <col min="6922" max="6922" width="5.52777777777778" style="447" customWidth="1"/>
    <col min="6923" max="6923" width="5.41666666666667" style="447" customWidth="1"/>
    <col min="6924" max="6924" width="21.0462962962963" style="447" customWidth="1"/>
    <col min="6925" max="6926" width="5.41666666666667" style="447" customWidth="1"/>
    <col min="6927" max="6927" width="22.0462962962963" style="447" customWidth="1"/>
    <col min="6928" max="6929" width="5.41666666666667" style="447" customWidth="1"/>
    <col min="6930" max="6930" width="22.0462962962963" style="447" customWidth="1"/>
    <col min="6931" max="6932" width="5.41666666666667" style="447" customWidth="1"/>
    <col min="6933" max="6933" width="22.0462962962963" style="447" customWidth="1"/>
    <col min="6934" max="6935" width="5.41666666666667" style="447" customWidth="1"/>
    <col min="6936" max="6936" width="22.4166666666667" style="447" customWidth="1"/>
    <col min="6937" max="6938" width="5.41666666666667" style="447" customWidth="1"/>
    <col min="6939" max="6939" width="22.4166666666667" style="447" customWidth="1"/>
    <col min="6940" max="6941" width="5.41666666666667" style="447" customWidth="1"/>
    <col min="6942" max="6942" width="22.0462962962963" style="447" customWidth="1"/>
    <col min="6943" max="6944" width="5.41666666666667" style="447" customWidth="1"/>
    <col min="6945" max="6945" width="22.0462962962963" style="447" customWidth="1"/>
    <col min="6946" max="6947" width="5.41666666666667" style="447" customWidth="1"/>
    <col min="6948" max="6948" width="22.0462962962963" style="447" customWidth="1"/>
    <col min="6949" max="7168" width="7.41666666666667" style="447"/>
    <col min="7169" max="7169" width="5.41666666666667" style="447" customWidth="1"/>
    <col min="7170" max="7170" width="5.52777777777778" style="447" customWidth="1"/>
    <col min="7171" max="7171" width="21" style="447" customWidth="1"/>
    <col min="7172" max="7173" width="5.41666666666667" style="447" customWidth="1"/>
    <col min="7174" max="7174" width="21" style="447" customWidth="1"/>
    <col min="7175" max="7176" width="5.41666666666667" style="447" customWidth="1"/>
    <col min="7177" max="7177" width="21" style="447" customWidth="1"/>
    <col min="7178" max="7178" width="5.52777777777778" style="447" customWidth="1"/>
    <col min="7179" max="7179" width="5.41666666666667" style="447" customWidth="1"/>
    <col min="7180" max="7180" width="21.0462962962963" style="447" customWidth="1"/>
    <col min="7181" max="7182" width="5.41666666666667" style="447" customWidth="1"/>
    <col min="7183" max="7183" width="22.0462962962963" style="447" customWidth="1"/>
    <col min="7184" max="7185" width="5.41666666666667" style="447" customWidth="1"/>
    <col min="7186" max="7186" width="22.0462962962963" style="447" customWidth="1"/>
    <col min="7187" max="7188" width="5.41666666666667" style="447" customWidth="1"/>
    <col min="7189" max="7189" width="22.0462962962963" style="447" customWidth="1"/>
    <col min="7190" max="7191" width="5.41666666666667" style="447" customWidth="1"/>
    <col min="7192" max="7192" width="22.4166666666667" style="447" customWidth="1"/>
    <col min="7193" max="7194" width="5.41666666666667" style="447" customWidth="1"/>
    <col min="7195" max="7195" width="22.4166666666667" style="447" customWidth="1"/>
    <col min="7196" max="7197" width="5.41666666666667" style="447" customWidth="1"/>
    <col min="7198" max="7198" width="22.0462962962963" style="447" customWidth="1"/>
    <col min="7199" max="7200" width="5.41666666666667" style="447" customWidth="1"/>
    <col min="7201" max="7201" width="22.0462962962963" style="447" customWidth="1"/>
    <col min="7202" max="7203" width="5.41666666666667" style="447" customWidth="1"/>
    <col min="7204" max="7204" width="22.0462962962963" style="447" customWidth="1"/>
    <col min="7205" max="7424" width="7.41666666666667" style="447"/>
    <col min="7425" max="7425" width="5.41666666666667" style="447" customWidth="1"/>
    <col min="7426" max="7426" width="5.52777777777778" style="447" customWidth="1"/>
    <col min="7427" max="7427" width="21" style="447" customWidth="1"/>
    <col min="7428" max="7429" width="5.41666666666667" style="447" customWidth="1"/>
    <col min="7430" max="7430" width="21" style="447" customWidth="1"/>
    <col min="7431" max="7432" width="5.41666666666667" style="447" customWidth="1"/>
    <col min="7433" max="7433" width="21" style="447" customWidth="1"/>
    <col min="7434" max="7434" width="5.52777777777778" style="447" customWidth="1"/>
    <col min="7435" max="7435" width="5.41666666666667" style="447" customWidth="1"/>
    <col min="7436" max="7436" width="21.0462962962963" style="447" customWidth="1"/>
    <col min="7437" max="7438" width="5.41666666666667" style="447" customWidth="1"/>
    <col min="7439" max="7439" width="22.0462962962963" style="447" customWidth="1"/>
    <col min="7440" max="7441" width="5.41666666666667" style="447" customWidth="1"/>
    <col min="7442" max="7442" width="22.0462962962963" style="447" customWidth="1"/>
    <col min="7443" max="7444" width="5.41666666666667" style="447" customWidth="1"/>
    <col min="7445" max="7445" width="22.0462962962963" style="447" customWidth="1"/>
    <col min="7446" max="7447" width="5.41666666666667" style="447" customWidth="1"/>
    <col min="7448" max="7448" width="22.4166666666667" style="447" customWidth="1"/>
    <col min="7449" max="7450" width="5.41666666666667" style="447" customWidth="1"/>
    <col min="7451" max="7451" width="22.4166666666667" style="447" customWidth="1"/>
    <col min="7452" max="7453" width="5.41666666666667" style="447" customWidth="1"/>
    <col min="7454" max="7454" width="22.0462962962963" style="447" customWidth="1"/>
    <col min="7455" max="7456" width="5.41666666666667" style="447" customWidth="1"/>
    <col min="7457" max="7457" width="22.0462962962963" style="447" customWidth="1"/>
    <col min="7458" max="7459" width="5.41666666666667" style="447" customWidth="1"/>
    <col min="7460" max="7460" width="22.0462962962963" style="447" customWidth="1"/>
    <col min="7461" max="7680" width="7.41666666666667" style="447"/>
    <col min="7681" max="7681" width="5.41666666666667" style="447" customWidth="1"/>
    <col min="7682" max="7682" width="5.52777777777778" style="447" customWidth="1"/>
    <col min="7683" max="7683" width="21" style="447" customWidth="1"/>
    <col min="7684" max="7685" width="5.41666666666667" style="447" customWidth="1"/>
    <col min="7686" max="7686" width="21" style="447" customWidth="1"/>
    <col min="7687" max="7688" width="5.41666666666667" style="447" customWidth="1"/>
    <col min="7689" max="7689" width="21" style="447" customWidth="1"/>
    <col min="7690" max="7690" width="5.52777777777778" style="447" customWidth="1"/>
    <col min="7691" max="7691" width="5.41666666666667" style="447" customWidth="1"/>
    <col min="7692" max="7692" width="21.0462962962963" style="447" customWidth="1"/>
    <col min="7693" max="7694" width="5.41666666666667" style="447" customWidth="1"/>
    <col min="7695" max="7695" width="22.0462962962963" style="447" customWidth="1"/>
    <col min="7696" max="7697" width="5.41666666666667" style="447" customWidth="1"/>
    <col min="7698" max="7698" width="22.0462962962963" style="447" customWidth="1"/>
    <col min="7699" max="7700" width="5.41666666666667" style="447" customWidth="1"/>
    <col min="7701" max="7701" width="22.0462962962963" style="447" customWidth="1"/>
    <col min="7702" max="7703" width="5.41666666666667" style="447" customWidth="1"/>
    <col min="7704" max="7704" width="22.4166666666667" style="447" customWidth="1"/>
    <col min="7705" max="7706" width="5.41666666666667" style="447" customWidth="1"/>
    <col min="7707" max="7707" width="22.4166666666667" style="447" customWidth="1"/>
    <col min="7708" max="7709" width="5.41666666666667" style="447" customWidth="1"/>
    <col min="7710" max="7710" width="22.0462962962963" style="447" customWidth="1"/>
    <col min="7711" max="7712" width="5.41666666666667" style="447" customWidth="1"/>
    <col min="7713" max="7713" width="22.0462962962963" style="447" customWidth="1"/>
    <col min="7714" max="7715" width="5.41666666666667" style="447" customWidth="1"/>
    <col min="7716" max="7716" width="22.0462962962963" style="447" customWidth="1"/>
    <col min="7717" max="7936" width="7.41666666666667" style="447"/>
    <col min="7937" max="7937" width="5.41666666666667" style="447" customWidth="1"/>
    <col min="7938" max="7938" width="5.52777777777778" style="447" customWidth="1"/>
    <col min="7939" max="7939" width="21" style="447" customWidth="1"/>
    <col min="7940" max="7941" width="5.41666666666667" style="447" customWidth="1"/>
    <col min="7942" max="7942" width="21" style="447" customWidth="1"/>
    <col min="7943" max="7944" width="5.41666666666667" style="447" customWidth="1"/>
    <col min="7945" max="7945" width="21" style="447" customWidth="1"/>
    <col min="7946" max="7946" width="5.52777777777778" style="447" customWidth="1"/>
    <col min="7947" max="7947" width="5.41666666666667" style="447" customWidth="1"/>
    <col min="7948" max="7948" width="21.0462962962963" style="447" customWidth="1"/>
    <col min="7949" max="7950" width="5.41666666666667" style="447" customWidth="1"/>
    <col min="7951" max="7951" width="22.0462962962963" style="447" customWidth="1"/>
    <col min="7952" max="7953" width="5.41666666666667" style="447" customWidth="1"/>
    <col min="7954" max="7954" width="22.0462962962963" style="447" customWidth="1"/>
    <col min="7955" max="7956" width="5.41666666666667" style="447" customWidth="1"/>
    <col min="7957" max="7957" width="22.0462962962963" style="447" customWidth="1"/>
    <col min="7958" max="7959" width="5.41666666666667" style="447" customWidth="1"/>
    <col min="7960" max="7960" width="22.4166666666667" style="447" customWidth="1"/>
    <col min="7961" max="7962" width="5.41666666666667" style="447" customWidth="1"/>
    <col min="7963" max="7963" width="22.4166666666667" style="447" customWidth="1"/>
    <col min="7964" max="7965" width="5.41666666666667" style="447" customWidth="1"/>
    <col min="7966" max="7966" width="22.0462962962963" style="447" customWidth="1"/>
    <col min="7967" max="7968" width="5.41666666666667" style="447" customWidth="1"/>
    <col min="7969" max="7969" width="22.0462962962963" style="447" customWidth="1"/>
    <col min="7970" max="7971" width="5.41666666666667" style="447" customWidth="1"/>
    <col min="7972" max="7972" width="22.0462962962963" style="447" customWidth="1"/>
    <col min="7973" max="8192" width="7.41666666666667" style="447"/>
    <col min="8193" max="8193" width="5.41666666666667" style="447" customWidth="1"/>
    <col min="8194" max="8194" width="5.52777777777778" style="447" customWidth="1"/>
    <col min="8195" max="8195" width="21" style="447" customWidth="1"/>
    <col min="8196" max="8197" width="5.41666666666667" style="447" customWidth="1"/>
    <col min="8198" max="8198" width="21" style="447" customWidth="1"/>
    <col min="8199" max="8200" width="5.41666666666667" style="447" customWidth="1"/>
    <col min="8201" max="8201" width="21" style="447" customWidth="1"/>
    <col min="8202" max="8202" width="5.52777777777778" style="447" customWidth="1"/>
    <col min="8203" max="8203" width="5.41666666666667" style="447" customWidth="1"/>
    <col min="8204" max="8204" width="21.0462962962963" style="447" customWidth="1"/>
    <col min="8205" max="8206" width="5.41666666666667" style="447" customWidth="1"/>
    <col min="8207" max="8207" width="22.0462962962963" style="447" customWidth="1"/>
    <col min="8208" max="8209" width="5.41666666666667" style="447" customWidth="1"/>
    <col min="8210" max="8210" width="22.0462962962963" style="447" customWidth="1"/>
    <col min="8211" max="8212" width="5.41666666666667" style="447" customWidth="1"/>
    <col min="8213" max="8213" width="22.0462962962963" style="447" customWidth="1"/>
    <col min="8214" max="8215" width="5.41666666666667" style="447" customWidth="1"/>
    <col min="8216" max="8216" width="22.4166666666667" style="447" customWidth="1"/>
    <col min="8217" max="8218" width="5.41666666666667" style="447" customWidth="1"/>
    <col min="8219" max="8219" width="22.4166666666667" style="447" customWidth="1"/>
    <col min="8220" max="8221" width="5.41666666666667" style="447" customWidth="1"/>
    <col min="8222" max="8222" width="22.0462962962963" style="447" customWidth="1"/>
    <col min="8223" max="8224" width="5.41666666666667" style="447" customWidth="1"/>
    <col min="8225" max="8225" width="22.0462962962963" style="447" customWidth="1"/>
    <col min="8226" max="8227" width="5.41666666666667" style="447" customWidth="1"/>
    <col min="8228" max="8228" width="22.0462962962963" style="447" customWidth="1"/>
    <col min="8229" max="8448" width="7.41666666666667" style="447"/>
    <col min="8449" max="8449" width="5.41666666666667" style="447" customWidth="1"/>
    <col min="8450" max="8450" width="5.52777777777778" style="447" customWidth="1"/>
    <col min="8451" max="8451" width="21" style="447" customWidth="1"/>
    <col min="8452" max="8453" width="5.41666666666667" style="447" customWidth="1"/>
    <col min="8454" max="8454" width="21" style="447" customWidth="1"/>
    <col min="8455" max="8456" width="5.41666666666667" style="447" customWidth="1"/>
    <col min="8457" max="8457" width="21" style="447" customWidth="1"/>
    <col min="8458" max="8458" width="5.52777777777778" style="447" customWidth="1"/>
    <col min="8459" max="8459" width="5.41666666666667" style="447" customWidth="1"/>
    <col min="8460" max="8460" width="21.0462962962963" style="447" customWidth="1"/>
    <col min="8461" max="8462" width="5.41666666666667" style="447" customWidth="1"/>
    <col min="8463" max="8463" width="22.0462962962963" style="447" customWidth="1"/>
    <col min="8464" max="8465" width="5.41666666666667" style="447" customWidth="1"/>
    <col min="8466" max="8466" width="22.0462962962963" style="447" customWidth="1"/>
    <col min="8467" max="8468" width="5.41666666666667" style="447" customWidth="1"/>
    <col min="8469" max="8469" width="22.0462962962963" style="447" customWidth="1"/>
    <col min="8470" max="8471" width="5.41666666666667" style="447" customWidth="1"/>
    <col min="8472" max="8472" width="22.4166666666667" style="447" customWidth="1"/>
    <col min="8473" max="8474" width="5.41666666666667" style="447" customWidth="1"/>
    <col min="8475" max="8475" width="22.4166666666667" style="447" customWidth="1"/>
    <col min="8476" max="8477" width="5.41666666666667" style="447" customWidth="1"/>
    <col min="8478" max="8478" width="22.0462962962963" style="447" customWidth="1"/>
    <col min="8479" max="8480" width="5.41666666666667" style="447" customWidth="1"/>
    <col min="8481" max="8481" width="22.0462962962963" style="447" customWidth="1"/>
    <col min="8482" max="8483" width="5.41666666666667" style="447" customWidth="1"/>
    <col min="8484" max="8484" width="22.0462962962963" style="447" customWidth="1"/>
    <col min="8485" max="8704" width="7.41666666666667" style="447"/>
    <col min="8705" max="8705" width="5.41666666666667" style="447" customWidth="1"/>
    <col min="8706" max="8706" width="5.52777777777778" style="447" customWidth="1"/>
    <col min="8707" max="8707" width="21" style="447" customWidth="1"/>
    <col min="8708" max="8709" width="5.41666666666667" style="447" customWidth="1"/>
    <col min="8710" max="8710" width="21" style="447" customWidth="1"/>
    <col min="8711" max="8712" width="5.41666666666667" style="447" customWidth="1"/>
    <col min="8713" max="8713" width="21" style="447" customWidth="1"/>
    <col min="8714" max="8714" width="5.52777777777778" style="447" customWidth="1"/>
    <col min="8715" max="8715" width="5.41666666666667" style="447" customWidth="1"/>
    <col min="8716" max="8716" width="21.0462962962963" style="447" customWidth="1"/>
    <col min="8717" max="8718" width="5.41666666666667" style="447" customWidth="1"/>
    <col min="8719" max="8719" width="22.0462962962963" style="447" customWidth="1"/>
    <col min="8720" max="8721" width="5.41666666666667" style="447" customWidth="1"/>
    <col min="8722" max="8722" width="22.0462962962963" style="447" customWidth="1"/>
    <col min="8723" max="8724" width="5.41666666666667" style="447" customWidth="1"/>
    <col min="8725" max="8725" width="22.0462962962963" style="447" customWidth="1"/>
    <col min="8726" max="8727" width="5.41666666666667" style="447" customWidth="1"/>
    <col min="8728" max="8728" width="22.4166666666667" style="447" customWidth="1"/>
    <col min="8729" max="8730" width="5.41666666666667" style="447" customWidth="1"/>
    <col min="8731" max="8731" width="22.4166666666667" style="447" customWidth="1"/>
    <col min="8732" max="8733" width="5.41666666666667" style="447" customWidth="1"/>
    <col min="8734" max="8734" width="22.0462962962963" style="447" customWidth="1"/>
    <col min="8735" max="8736" width="5.41666666666667" style="447" customWidth="1"/>
    <col min="8737" max="8737" width="22.0462962962963" style="447" customWidth="1"/>
    <col min="8738" max="8739" width="5.41666666666667" style="447" customWidth="1"/>
    <col min="8740" max="8740" width="22.0462962962963" style="447" customWidth="1"/>
    <col min="8741" max="8960" width="7.41666666666667" style="447"/>
    <col min="8961" max="8961" width="5.41666666666667" style="447" customWidth="1"/>
    <col min="8962" max="8962" width="5.52777777777778" style="447" customWidth="1"/>
    <col min="8963" max="8963" width="21" style="447" customWidth="1"/>
    <col min="8964" max="8965" width="5.41666666666667" style="447" customWidth="1"/>
    <col min="8966" max="8966" width="21" style="447" customWidth="1"/>
    <col min="8967" max="8968" width="5.41666666666667" style="447" customWidth="1"/>
    <col min="8969" max="8969" width="21" style="447" customWidth="1"/>
    <col min="8970" max="8970" width="5.52777777777778" style="447" customWidth="1"/>
    <col min="8971" max="8971" width="5.41666666666667" style="447" customWidth="1"/>
    <col min="8972" max="8972" width="21.0462962962963" style="447" customWidth="1"/>
    <col min="8973" max="8974" width="5.41666666666667" style="447" customWidth="1"/>
    <col min="8975" max="8975" width="22.0462962962963" style="447" customWidth="1"/>
    <col min="8976" max="8977" width="5.41666666666667" style="447" customWidth="1"/>
    <col min="8978" max="8978" width="22.0462962962963" style="447" customWidth="1"/>
    <col min="8979" max="8980" width="5.41666666666667" style="447" customWidth="1"/>
    <col min="8981" max="8981" width="22.0462962962963" style="447" customWidth="1"/>
    <col min="8982" max="8983" width="5.41666666666667" style="447" customWidth="1"/>
    <col min="8984" max="8984" width="22.4166666666667" style="447" customWidth="1"/>
    <col min="8985" max="8986" width="5.41666666666667" style="447" customWidth="1"/>
    <col min="8987" max="8987" width="22.4166666666667" style="447" customWidth="1"/>
    <col min="8988" max="8989" width="5.41666666666667" style="447" customWidth="1"/>
    <col min="8990" max="8990" width="22.0462962962963" style="447" customWidth="1"/>
    <col min="8991" max="8992" width="5.41666666666667" style="447" customWidth="1"/>
    <col min="8993" max="8993" width="22.0462962962963" style="447" customWidth="1"/>
    <col min="8994" max="8995" width="5.41666666666667" style="447" customWidth="1"/>
    <col min="8996" max="8996" width="22.0462962962963" style="447" customWidth="1"/>
    <col min="8997" max="9216" width="7.41666666666667" style="447"/>
    <col min="9217" max="9217" width="5.41666666666667" style="447" customWidth="1"/>
    <col min="9218" max="9218" width="5.52777777777778" style="447" customWidth="1"/>
    <col min="9219" max="9219" width="21" style="447" customWidth="1"/>
    <col min="9220" max="9221" width="5.41666666666667" style="447" customWidth="1"/>
    <col min="9222" max="9222" width="21" style="447" customWidth="1"/>
    <col min="9223" max="9224" width="5.41666666666667" style="447" customWidth="1"/>
    <col min="9225" max="9225" width="21" style="447" customWidth="1"/>
    <col min="9226" max="9226" width="5.52777777777778" style="447" customWidth="1"/>
    <col min="9227" max="9227" width="5.41666666666667" style="447" customWidth="1"/>
    <col min="9228" max="9228" width="21.0462962962963" style="447" customWidth="1"/>
    <col min="9229" max="9230" width="5.41666666666667" style="447" customWidth="1"/>
    <col min="9231" max="9231" width="22.0462962962963" style="447" customWidth="1"/>
    <col min="9232" max="9233" width="5.41666666666667" style="447" customWidth="1"/>
    <col min="9234" max="9234" width="22.0462962962963" style="447" customWidth="1"/>
    <col min="9235" max="9236" width="5.41666666666667" style="447" customWidth="1"/>
    <col min="9237" max="9237" width="22.0462962962963" style="447" customWidth="1"/>
    <col min="9238" max="9239" width="5.41666666666667" style="447" customWidth="1"/>
    <col min="9240" max="9240" width="22.4166666666667" style="447" customWidth="1"/>
    <col min="9241" max="9242" width="5.41666666666667" style="447" customWidth="1"/>
    <col min="9243" max="9243" width="22.4166666666667" style="447" customWidth="1"/>
    <col min="9244" max="9245" width="5.41666666666667" style="447" customWidth="1"/>
    <col min="9246" max="9246" width="22.0462962962963" style="447" customWidth="1"/>
    <col min="9247" max="9248" width="5.41666666666667" style="447" customWidth="1"/>
    <col min="9249" max="9249" width="22.0462962962963" style="447" customWidth="1"/>
    <col min="9250" max="9251" width="5.41666666666667" style="447" customWidth="1"/>
    <col min="9252" max="9252" width="22.0462962962963" style="447" customWidth="1"/>
    <col min="9253" max="9472" width="7.41666666666667" style="447"/>
    <col min="9473" max="9473" width="5.41666666666667" style="447" customWidth="1"/>
    <col min="9474" max="9474" width="5.52777777777778" style="447" customWidth="1"/>
    <col min="9475" max="9475" width="21" style="447" customWidth="1"/>
    <col min="9476" max="9477" width="5.41666666666667" style="447" customWidth="1"/>
    <col min="9478" max="9478" width="21" style="447" customWidth="1"/>
    <col min="9479" max="9480" width="5.41666666666667" style="447" customWidth="1"/>
    <col min="9481" max="9481" width="21" style="447" customWidth="1"/>
    <col min="9482" max="9482" width="5.52777777777778" style="447" customWidth="1"/>
    <col min="9483" max="9483" width="5.41666666666667" style="447" customWidth="1"/>
    <col min="9484" max="9484" width="21.0462962962963" style="447" customWidth="1"/>
    <col min="9485" max="9486" width="5.41666666666667" style="447" customWidth="1"/>
    <col min="9487" max="9487" width="22.0462962962963" style="447" customWidth="1"/>
    <col min="9488" max="9489" width="5.41666666666667" style="447" customWidth="1"/>
    <col min="9490" max="9490" width="22.0462962962963" style="447" customWidth="1"/>
    <col min="9491" max="9492" width="5.41666666666667" style="447" customWidth="1"/>
    <col min="9493" max="9493" width="22.0462962962963" style="447" customWidth="1"/>
    <col min="9494" max="9495" width="5.41666666666667" style="447" customWidth="1"/>
    <col min="9496" max="9496" width="22.4166666666667" style="447" customWidth="1"/>
    <col min="9497" max="9498" width="5.41666666666667" style="447" customWidth="1"/>
    <col min="9499" max="9499" width="22.4166666666667" style="447" customWidth="1"/>
    <col min="9500" max="9501" width="5.41666666666667" style="447" customWidth="1"/>
    <col min="9502" max="9502" width="22.0462962962963" style="447" customWidth="1"/>
    <col min="9503" max="9504" width="5.41666666666667" style="447" customWidth="1"/>
    <col min="9505" max="9505" width="22.0462962962963" style="447" customWidth="1"/>
    <col min="9506" max="9507" width="5.41666666666667" style="447" customWidth="1"/>
    <col min="9508" max="9508" width="22.0462962962963" style="447" customWidth="1"/>
    <col min="9509" max="9728" width="7.41666666666667" style="447"/>
    <col min="9729" max="9729" width="5.41666666666667" style="447" customWidth="1"/>
    <col min="9730" max="9730" width="5.52777777777778" style="447" customWidth="1"/>
    <col min="9731" max="9731" width="21" style="447" customWidth="1"/>
    <col min="9732" max="9733" width="5.41666666666667" style="447" customWidth="1"/>
    <col min="9734" max="9734" width="21" style="447" customWidth="1"/>
    <col min="9735" max="9736" width="5.41666666666667" style="447" customWidth="1"/>
    <col min="9737" max="9737" width="21" style="447" customWidth="1"/>
    <col min="9738" max="9738" width="5.52777777777778" style="447" customWidth="1"/>
    <col min="9739" max="9739" width="5.41666666666667" style="447" customWidth="1"/>
    <col min="9740" max="9740" width="21.0462962962963" style="447" customWidth="1"/>
    <col min="9741" max="9742" width="5.41666666666667" style="447" customWidth="1"/>
    <col min="9743" max="9743" width="22.0462962962963" style="447" customWidth="1"/>
    <col min="9744" max="9745" width="5.41666666666667" style="447" customWidth="1"/>
    <col min="9746" max="9746" width="22.0462962962963" style="447" customWidth="1"/>
    <col min="9747" max="9748" width="5.41666666666667" style="447" customWidth="1"/>
    <col min="9749" max="9749" width="22.0462962962963" style="447" customWidth="1"/>
    <col min="9750" max="9751" width="5.41666666666667" style="447" customWidth="1"/>
    <col min="9752" max="9752" width="22.4166666666667" style="447" customWidth="1"/>
    <col min="9753" max="9754" width="5.41666666666667" style="447" customWidth="1"/>
    <col min="9755" max="9755" width="22.4166666666667" style="447" customWidth="1"/>
    <col min="9756" max="9757" width="5.41666666666667" style="447" customWidth="1"/>
    <col min="9758" max="9758" width="22.0462962962963" style="447" customWidth="1"/>
    <col min="9759" max="9760" width="5.41666666666667" style="447" customWidth="1"/>
    <col min="9761" max="9761" width="22.0462962962963" style="447" customWidth="1"/>
    <col min="9762" max="9763" width="5.41666666666667" style="447" customWidth="1"/>
    <col min="9764" max="9764" width="22.0462962962963" style="447" customWidth="1"/>
    <col min="9765" max="9984" width="7.41666666666667" style="447"/>
    <col min="9985" max="9985" width="5.41666666666667" style="447" customWidth="1"/>
    <col min="9986" max="9986" width="5.52777777777778" style="447" customWidth="1"/>
    <col min="9987" max="9987" width="21" style="447" customWidth="1"/>
    <col min="9988" max="9989" width="5.41666666666667" style="447" customWidth="1"/>
    <col min="9990" max="9990" width="21" style="447" customWidth="1"/>
    <col min="9991" max="9992" width="5.41666666666667" style="447" customWidth="1"/>
    <col min="9993" max="9993" width="21" style="447" customWidth="1"/>
    <col min="9994" max="9994" width="5.52777777777778" style="447" customWidth="1"/>
    <col min="9995" max="9995" width="5.41666666666667" style="447" customWidth="1"/>
    <col min="9996" max="9996" width="21.0462962962963" style="447" customWidth="1"/>
    <col min="9997" max="9998" width="5.41666666666667" style="447" customWidth="1"/>
    <col min="9999" max="9999" width="22.0462962962963" style="447" customWidth="1"/>
    <col min="10000" max="10001" width="5.41666666666667" style="447" customWidth="1"/>
    <col min="10002" max="10002" width="22.0462962962963" style="447" customWidth="1"/>
    <col min="10003" max="10004" width="5.41666666666667" style="447" customWidth="1"/>
    <col min="10005" max="10005" width="22.0462962962963" style="447" customWidth="1"/>
    <col min="10006" max="10007" width="5.41666666666667" style="447" customWidth="1"/>
    <col min="10008" max="10008" width="22.4166666666667" style="447" customWidth="1"/>
    <col min="10009" max="10010" width="5.41666666666667" style="447" customWidth="1"/>
    <col min="10011" max="10011" width="22.4166666666667" style="447" customWidth="1"/>
    <col min="10012" max="10013" width="5.41666666666667" style="447" customWidth="1"/>
    <col min="10014" max="10014" width="22.0462962962963" style="447" customWidth="1"/>
    <col min="10015" max="10016" width="5.41666666666667" style="447" customWidth="1"/>
    <col min="10017" max="10017" width="22.0462962962963" style="447" customWidth="1"/>
    <col min="10018" max="10019" width="5.41666666666667" style="447" customWidth="1"/>
    <col min="10020" max="10020" width="22.0462962962963" style="447" customWidth="1"/>
    <col min="10021" max="10240" width="7.41666666666667" style="447"/>
    <col min="10241" max="10241" width="5.41666666666667" style="447" customWidth="1"/>
    <col min="10242" max="10242" width="5.52777777777778" style="447" customWidth="1"/>
    <col min="10243" max="10243" width="21" style="447" customWidth="1"/>
    <col min="10244" max="10245" width="5.41666666666667" style="447" customWidth="1"/>
    <col min="10246" max="10246" width="21" style="447" customWidth="1"/>
    <col min="10247" max="10248" width="5.41666666666667" style="447" customWidth="1"/>
    <col min="10249" max="10249" width="21" style="447" customWidth="1"/>
    <col min="10250" max="10250" width="5.52777777777778" style="447" customWidth="1"/>
    <col min="10251" max="10251" width="5.41666666666667" style="447" customWidth="1"/>
    <col min="10252" max="10252" width="21.0462962962963" style="447" customWidth="1"/>
    <col min="10253" max="10254" width="5.41666666666667" style="447" customWidth="1"/>
    <col min="10255" max="10255" width="22.0462962962963" style="447" customWidth="1"/>
    <col min="10256" max="10257" width="5.41666666666667" style="447" customWidth="1"/>
    <col min="10258" max="10258" width="22.0462962962963" style="447" customWidth="1"/>
    <col min="10259" max="10260" width="5.41666666666667" style="447" customWidth="1"/>
    <col min="10261" max="10261" width="22.0462962962963" style="447" customWidth="1"/>
    <col min="10262" max="10263" width="5.41666666666667" style="447" customWidth="1"/>
    <col min="10264" max="10264" width="22.4166666666667" style="447" customWidth="1"/>
    <col min="10265" max="10266" width="5.41666666666667" style="447" customWidth="1"/>
    <col min="10267" max="10267" width="22.4166666666667" style="447" customWidth="1"/>
    <col min="10268" max="10269" width="5.41666666666667" style="447" customWidth="1"/>
    <col min="10270" max="10270" width="22.0462962962963" style="447" customWidth="1"/>
    <col min="10271" max="10272" width="5.41666666666667" style="447" customWidth="1"/>
    <col min="10273" max="10273" width="22.0462962962963" style="447" customWidth="1"/>
    <col min="10274" max="10275" width="5.41666666666667" style="447" customWidth="1"/>
    <col min="10276" max="10276" width="22.0462962962963" style="447" customWidth="1"/>
    <col min="10277" max="10496" width="7.41666666666667" style="447"/>
    <col min="10497" max="10497" width="5.41666666666667" style="447" customWidth="1"/>
    <col min="10498" max="10498" width="5.52777777777778" style="447" customWidth="1"/>
    <col min="10499" max="10499" width="21" style="447" customWidth="1"/>
    <col min="10500" max="10501" width="5.41666666666667" style="447" customWidth="1"/>
    <col min="10502" max="10502" width="21" style="447" customWidth="1"/>
    <col min="10503" max="10504" width="5.41666666666667" style="447" customWidth="1"/>
    <col min="10505" max="10505" width="21" style="447" customWidth="1"/>
    <col min="10506" max="10506" width="5.52777777777778" style="447" customWidth="1"/>
    <col min="10507" max="10507" width="5.41666666666667" style="447" customWidth="1"/>
    <col min="10508" max="10508" width="21.0462962962963" style="447" customWidth="1"/>
    <col min="10509" max="10510" width="5.41666666666667" style="447" customWidth="1"/>
    <col min="10511" max="10511" width="22.0462962962963" style="447" customWidth="1"/>
    <col min="10512" max="10513" width="5.41666666666667" style="447" customWidth="1"/>
    <col min="10514" max="10514" width="22.0462962962963" style="447" customWidth="1"/>
    <col min="10515" max="10516" width="5.41666666666667" style="447" customWidth="1"/>
    <col min="10517" max="10517" width="22.0462962962963" style="447" customWidth="1"/>
    <col min="10518" max="10519" width="5.41666666666667" style="447" customWidth="1"/>
    <col min="10520" max="10520" width="22.4166666666667" style="447" customWidth="1"/>
    <col min="10521" max="10522" width="5.41666666666667" style="447" customWidth="1"/>
    <col min="10523" max="10523" width="22.4166666666667" style="447" customWidth="1"/>
    <col min="10524" max="10525" width="5.41666666666667" style="447" customWidth="1"/>
    <col min="10526" max="10526" width="22.0462962962963" style="447" customWidth="1"/>
    <col min="10527" max="10528" width="5.41666666666667" style="447" customWidth="1"/>
    <col min="10529" max="10529" width="22.0462962962963" style="447" customWidth="1"/>
    <col min="10530" max="10531" width="5.41666666666667" style="447" customWidth="1"/>
    <col min="10532" max="10532" width="22.0462962962963" style="447" customWidth="1"/>
    <col min="10533" max="10752" width="7.41666666666667" style="447"/>
    <col min="10753" max="10753" width="5.41666666666667" style="447" customWidth="1"/>
    <col min="10754" max="10754" width="5.52777777777778" style="447" customWidth="1"/>
    <col min="10755" max="10755" width="21" style="447" customWidth="1"/>
    <col min="10756" max="10757" width="5.41666666666667" style="447" customWidth="1"/>
    <col min="10758" max="10758" width="21" style="447" customWidth="1"/>
    <col min="10759" max="10760" width="5.41666666666667" style="447" customWidth="1"/>
    <col min="10761" max="10761" width="21" style="447" customWidth="1"/>
    <col min="10762" max="10762" width="5.52777777777778" style="447" customWidth="1"/>
    <col min="10763" max="10763" width="5.41666666666667" style="447" customWidth="1"/>
    <col min="10764" max="10764" width="21.0462962962963" style="447" customWidth="1"/>
    <col min="10765" max="10766" width="5.41666666666667" style="447" customWidth="1"/>
    <col min="10767" max="10767" width="22.0462962962963" style="447" customWidth="1"/>
    <col min="10768" max="10769" width="5.41666666666667" style="447" customWidth="1"/>
    <col min="10770" max="10770" width="22.0462962962963" style="447" customWidth="1"/>
    <col min="10771" max="10772" width="5.41666666666667" style="447" customWidth="1"/>
    <col min="10773" max="10773" width="22.0462962962963" style="447" customWidth="1"/>
    <col min="10774" max="10775" width="5.41666666666667" style="447" customWidth="1"/>
    <col min="10776" max="10776" width="22.4166666666667" style="447" customWidth="1"/>
    <col min="10777" max="10778" width="5.41666666666667" style="447" customWidth="1"/>
    <col min="10779" max="10779" width="22.4166666666667" style="447" customWidth="1"/>
    <col min="10780" max="10781" width="5.41666666666667" style="447" customWidth="1"/>
    <col min="10782" max="10782" width="22.0462962962963" style="447" customWidth="1"/>
    <col min="10783" max="10784" width="5.41666666666667" style="447" customWidth="1"/>
    <col min="10785" max="10785" width="22.0462962962963" style="447" customWidth="1"/>
    <col min="10786" max="10787" width="5.41666666666667" style="447" customWidth="1"/>
    <col min="10788" max="10788" width="22.0462962962963" style="447" customWidth="1"/>
    <col min="10789" max="11008" width="7.41666666666667" style="447"/>
    <col min="11009" max="11009" width="5.41666666666667" style="447" customWidth="1"/>
    <col min="11010" max="11010" width="5.52777777777778" style="447" customWidth="1"/>
    <col min="11011" max="11011" width="21" style="447" customWidth="1"/>
    <col min="11012" max="11013" width="5.41666666666667" style="447" customWidth="1"/>
    <col min="11014" max="11014" width="21" style="447" customWidth="1"/>
    <col min="11015" max="11016" width="5.41666666666667" style="447" customWidth="1"/>
    <col min="11017" max="11017" width="21" style="447" customWidth="1"/>
    <col min="11018" max="11018" width="5.52777777777778" style="447" customWidth="1"/>
    <col min="11019" max="11019" width="5.41666666666667" style="447" customWidth="1"/>
    <col min="11020" max="11020" width="21.0462962962963" style="447" customWidth="1"/>
    <col min="11021" max="11022" width="5.41666666666667" style="447" customWidth="1"/>
    <col min="11023" max="11023" width="22.0462962962963" style="447" customWidth="1"/>
    <col min="11024" max="11025" width="5.41666666666667" style="447" customWidth="1"/>
    <col min="11026" max="11026" width="22.0462962962963" style="447" customWidth="1"/>
    <col min="11027" max="11028" width="5.41666666666667" style="447" customWidth="1"/>
    <col min="11029" max="11029" width="22.0462962962963" style="447" customWidth="1"/>
    <col min="11030" max="11031" width="5.41666666666667" style="447" customWidth="1"/>
    <col min="11032" max="11032" width="22.4166666666667" style="447" customWidth="1"/>
    <col min="11033" max="11034" width="5.41666666666667" style="447" customWidth="1"/>
    <col min="11035" max="11035" width="22.4166666666667" style="447" customWidth="1"/>
    <col min="11036" max="11037" width="5.41666666666667" style="447" customWidth="1"/>
    <col min="11038" max="11038" width="22.0462962962963" style="447" customWidth="1"/>
    <col min="11039" max="11040" width="5.41666666666667" style="447" customWidth="1"/>
    <col min="11041" max="11041" width="22.0462962962963" style="447" customWidth="1"/>
    <col min="11042" max="11043" width="5.41666666666667" style="447" customWidth="1"/>
    <col min="11044" max="11044" width="22.0462962962963" style="447" customWidth="1"/>
    <col min="11045" max="11264" width="7.41666666666667" style="447"/>
    <col min="11265" max="11265" width="5.41666666666667" style="447" customWidth="1"/>
    <col min="11266" max="11266" width="5.52777777777778" style="447" customWidth="1"/>
    <col min="11267" max="11267" width="21" style="447" customWidth="1"/>
    <col min="11268" max="11269" width="5.41666666666667" style="447" customWidth="1"/>
    <col min="11270" max="11270" width="21" style="447" customWidth="1"/>
    <col min="11271" max="11272" width="5.41666666666667" style="447" customWidth="1"/>
    <col min="11273" max="11273" width="21" style="447" customWidth="1"/>
    <col min="11274" max="11274" width="5.52777777777778" style="447" customWidth="1"/>
    <col min="11275" max="11275" width="5.41666666666667" style="447" customWidth="1"/>
    <col min="11276" max="11276" width="21.0462962962963" style="447" customWidth="1"/>
    <col min="11277" max="11278" width="5.41666666666667" style="447" customWidth="1"/>
    <col min="11279" max="11279" width="22.0462962962963" style="447" customWidth="1"/>
    <col min="11280" max="11281" width="5.41666666666667" style="447" customWidth="1"/>
    <col min="11282" max="11282" width="22.0462962962963" style="447" customWidth="1"/>
    <col min="11283" max="11284" width="5.41666666666667" style="447" customWidth="1"/>
    <col min="11285" max="11285" width="22.0462962962963" style="447" customWidth="1"/>
    <col min="11286" max="11287" width="5.41666666666667" style="447" customWidth="1"/>
    <col min="11288" max="11288" width="22.4166666666667" style="447" customWidth="1"/>
    <col min="11289" max="11290" width="5.41666666666667" style="447" customWidth="1"/>
    <col min="11291" max="11291" width="22.4166666666667" style="447" customWidth="1"/>
    <col min="11292" max="11293" width="5.41666666666667" style="447" customWidth="1"/>
    <col min="11294" max="11294" width="22.0462962962963" style="447" customWidth="1"/>
    <col min="11295" max="11296" width="5.41666666666667" style="447" customWidth="1"/>
    <col min="11297" max="11297" width="22.0462962962963" style="447" customWidth="1"/>
    <col min="11298" max="11299" width="5.41666666666667" style="447" customWidth="1"/>
    <col min="11300" max="11300" width="22.0462962962963" style="447" customWidth="1"/>
    <col min="11301" max="11520" width="7.41666666666667" style="447"/>
    <col min="11521" max="11521" width="5.41666666666667" style="447" customWidth="1"/>
    <col min="11522" max="11522" width="5.52777777777778" style="447" customWidth="1"/>
    <col min="11523" max="11523" width="21" style="447" customWidth="1"/>
    <col min="11524" max="11525" width="5.41666666666667" style="447" customWidth="1"/>
    <col min="11526" max="11526" width="21" style="447" customWidth="1"/>
    <col min="11527" max="11528" width="5.41666666666667" style="447" customWidth="1"/>
    <col min="11529" max="11529" width="21" style="447" customWidth="1"/>
    <col min="11530" max="11530" width="5.52777777777778" style="447" customWidth="1"/>
    <col min="11531" max="11531" width="5.41666666666667" style="447" customWidth="1"/>
    <col min="11532" max="11532" width="21.0462962962963" style="447" customWidth="1"/>
    <col min="11533" max="11534" width="5.41666666666667" style="447" customWidth="1"/>
    <col min="11535" max="11535" width="22.0462962962963" style="447" customWidth="1"/>
    <col min="11536" max="11537" width="5.41666666666667" style="447" customWidth="1"/>
    <col min="11538" max="11538" width="22.0462962962963" style="447" customWidth="1"/>
    <col min="11539" max="11540" width="5.41666666666667" style="447" customWidth="1"/>
    <col min="11541" max="11541" width="22.0462962962963" style="447" customWidth="1"/>
    <col min="11542" max="11543" width="5.41666666666667" style="447" customWidth="1"/>
    <col min="11544" max="11544" width="22.4166666666667" style="447" customWidth="1"/>
    <col min="11545" max="11546" width="5.41666666666667" style="447" customWidth="1"/>
    <col min="11547" max="11547" width="22.4166666666667" style="447" customWidth="1"/>
    <col min="11548" max="11549" width="5.41666666666667" style="447" customWidth="1"/>
    <col min="11550" max="11550" width="22.0462962962963" style="447" customWidth="1"/>
    <col min="11551" max="11552" width="5.41666666666667" style="447" customWidth="1"/>
    <col min="11553" max="11553" width="22.0462962962963" style="447" customWidth="1"/>
    <col min="11554" max="11555" width="5.41666666666667" style="447" customWidth="1"/>
    <col min="11556" max="11556" width="22.0462962962963" style="447" customWidth="1"/>
    <col min="11557" max="11776" width="7.41666666666667" style="447"/>
    <col min="11777" max="11777" width="5.41666666666667" style="447" customWidth="1"/>
    <col min="11778" max="11778" width="5.52777777777778" style="447" customWidth="1"/>
    <col min="11779" max="11779" width="21" style="447" customWidth="1"/>
    <col min="11780" max="11781" width="5.41666666666667" style="447" customWidth="1"/>
    <col min="11782" max="11782" width="21" style="447" customWidth="1"/>
    <col min="11783" max="11784" width="5.41666666666667" style="447" customWidth="1"/>
    <col min="11785" max="11785" width="21" style="447" customWidth="1"/>
    <col min="11786" max="11786" width="5.52777777777778" style="447" customWidth="1"/>
    <col min="11787" max="11787" width="5.41666666666667" style="447" customWidth="1"/>
    <col min="11788" max="11788" width="21.0462962962963" style="447" customWidth="1"/>
    <col min="11789" max="11790" width="5.41666666666667" style="447" customWidth="1"/>
    <col min="11791" max="11791" width="22.0462962962963" style="447" customWidth="1"/>
    <col min="11792" max="11793" width="5.41666666666667" style="447" customWidth="1"/>
    <col min="11794" max="11794" width="22.0462962962963" style="447" customWidth="1"/>
    <col min="11795" max="11796" width="5.41666666666667" style="447" customWidth="1"/>
    <col min="11797" max="11797" width="22.0462962962963" style="447" customWidth="1"/>
    <col min="11798" max="11799" width="5.41666666666667" style="447" customWidth="1"/>
    <col min="11800" max="11800" width="22.4166666666667" style="447" customWidth="1"/>
    <col min="11801" max="11802" width="5.41666666666667" style="447" customWidth="1"/>
    <col min="11803" max="11803" width="22.4166666666667" style="447" customWidth="1"/>
    <col min="11804" max="11805" width="5.41666666666667" style="447" customWidth="1"/>
    <col min="11806" max="11806" width="22.0462962962963" style="447" customWidth="1"/>
    <col min="11807" max="11808" width="5.41666666666667" style="447" customWidth="1"/>
    <col min="11809" max="11809" width="22.0462962962963" style="447" customWidth="1"/>
    <col min="11810" max="11811" width="5.41666666666667" style="447" customWidth="1"/>
    <col min="11812" max="11812" width="22.0462962962963" style="447" customWidth="1"/>
    <col min="11813" max="12032" width="7.41666666666667" style="447"/>
    <col min="12033" max="12033" width="5.41666666666667" style="447" customWidth="1"/>
    <col min="12034" max="12034" width="5.52777777777778" style="447" customWidth="1"/>
    <col min="12035" max="12035" width="21" style="447" customWidth="1"/>
    <col min="12036" max="12037" width="5.41666666666667" style="447" customWidth="1"/>
    <col min="12038" max="12038" width="21" style="447" customWidth="1"/>
    <col min="12039" max="12040" width="5.41666666666667" style="447" customWidth="1"/>
    <col min="12041" max="12041" width="21" style="447" customWidth="1"/>
    <col min="12042" max="12042" width="5.52777777777778" style="447" customWidth="1"/>
    <col min="12043" max="12043" width="5.41666666666667" style="447" customWidth="1"/>
    <col min="12044" max="12044" width="21.0462962962963" style="447" customWidth="1"/>
    <col min="12045" max="12046" width="5.41666666666667" style="447" customWidth="1"/>
    <col min="12047" max="12047" width="22.0462962962963" style="447" customWidth="1"/>
    <col min="12048" max="12049" width="5.41666666666667" style="447" customWidth="1"/>
    <col min="12050" max="12050" width="22.0462962962963" style="447" customWidth="1"/>
    <col min="12051" max="12052" width="5.41666666666667" style="447" customWidth="1"/>
    <col min="12053" max="12053" width="22.0462962962963" style="447" customWidth="1"/>
    <col min="12054" max="12055" width="5.41666666666667" style="447" customWidth="1"/>
    <col min="12056" max="12056" width="22.4166666666667" style="447" customWidth="1"/>
    <col min="12057" max="12058" width="5.41666666666667" style="447" customWidth="1"/>
    <col min="12059" max="12059" width="22.4166666666667" style="447" customWidth="1"/>
    <col min="12060" max="12061" width="5.41666666666667" style="447" customWidth="1"/>
    <col min="12062" max="12062" width="22.0462962962963" style="447" customWidth="1"/>
    <col min="12063" max="12064" width="5.41666666666667" style="447" customWidth="1"/>
    <col min="12065" max="12065" width="22.0462962962963" style="447" customWidth="1"/>
    <col min="12066" max="12067" width="5.41666666666667" style="447" customWidth="1"/>
    <col min="12068" max="12068" width="22.0462962962963" style="447" customWidth="1"/>
    <col min="12069" max="12288" width="7.41666666666667" style="447"/>
    <col min="12289" max="12289" width="5.41666666666667" style="447" customWidth="1"/>
    <col min="12290" max="12290" width="5.52777777777778" style="447" customWidth="1"/>
    <col min="12291" max="12291" width="21" style="447" customWidth="1"/>
    <col min="12292" max="12293" width="5.41666666666667" style="447" customWidth="1"/>
    <col min="12294" max="12294" width="21" style="447" customWidth="1"/>
    <col min="12295" max="12296" width="5.41666666666667" style="447" customWidth="1"/>
    <col min="12297" max="12297" width="21" style="447" customWidth="1"/>
    <col min="12298" max="12298" width="5.52777777777778" style="447" customWidth="1"/>
    <col min="12299" max="12299" width="5.41666666666667" style="447" customWidth="1"/>
    <col min="12300" max="12300" width="21.0462962962963" style="447" customWidth="1"/>
    <col min="12301" max="12302" width="5.41666666666667" style="447" customWidth="1"/>
    <col min="12303" max="12303" width="22.0462962962963" style="447" customWidth="1"/>
    <col min="12304" max="12305" width="5.41666666666667" style="447" customWidth="1"/>
    <col min="12306" max="12306" width="22.0462962962963" style="447" customWidth="1"/>
    <col min="12307" max="12308" width="5.41666666666667" style="447" customWidth="1"/>
    <col min="12309" max="12309" width="22.0462962962963" style="447" customWidth="1"/>
    <col min="12310" max="12311" width="5.41666666666667" style="447" customWidth="1"/>
    <col min="12312" max="12312" width="22.4166666666667" style="447" customWidth="1"/>
    <col min="12313" max="12314" width="5.41666666666667" style="447" customWidth="1"/>
    <col min="12315" max="12315" width="22.4166666666667" style="447" customWidth="1"/>
    <col min="12316" max="12317" width="5.41666666666667" style="447" customWidth="1"/>
    <col min="12318" max="12318" width="22.0462962962963" style="447" customWidth="1"/>
    <col min="12319" max="12320" width="5.41666666666667" style="447" customWidth="1"/>
    <col min="12321" max="12321" width="22.0462962962963" style="447" customWidth="1"/>
    <col min="12322" max="12323" width="5.41666666666667" style="447" customWidth="1"/>
    <col min="12324" max="12324" width="22.0462962962963" style="447" customWidth="1"/>
    <col min="12325" max="12544" width="7.41666666666667" style="447"/>
    <col min="12545" max="12545" width="5.41666666666667" style="447" customWidth="1"/>
    <col min="12546" max="12546" width="5.52777777777778" style="447" customWidth="1"/>
    <col min="12547" max="12547" width="21" style="447" customWidth="1"/>
    <col min="12548" max="12549" width="5.41666666666667" style="447" customWidth="1"/>
    <col min="12550" max="12550" width="21" style="447" customWidth="1"/>
    <col min="12551" max="12552" width="5.41666666666667" style="447" customWidth="1"/>
    <col min="12553" max="12553" width="21" style="447" customWidth="1"/>
    <col min="12554" max="12554" width="5.52777777777778" style="447" customWidth="1"/>
    <col min="12555" max="12555" width="5.41666666666667" style="447" customWidth="1"/>
    <col min="12556" max="12556" width="21.0462962962963" style="447" customWidth="1"/>
    <col min="12557" max="12558" width="5.41666666666667" style="447" customWidth="1"/>
    <col min="12559" max="12559" width="22.0462962962963" style="447" customWidth="1"/>
    <col min="12560" max="12561" width="5.41666666666667" style="447" customWidth="1"/>
    <col min="12562" max="12562" width="22.0462962962963" style="447" customWidth="1"/>
    <col min="12563" max="12564" width="5.41666666666667" style="447" customWidth="1"/>
    <col min="12565" max="12565" width="22.0462962962963" style="447" customWidth="1"/>
    <col min="12566" max="12567" width="5.41666666666667" style="447" customWidth="1"/>
    <col min="12568" max="12568" width="22.4166666666667" style="447" customWidth="1"/>
    <col min="12569" max="12570" width="5.41666666666667" style="447" customWidth="1"/>
    <col min="12571" max="12571" width="22.4166666666667" style="447" customWidth="1"/>
    <col min="12572" max="12573" width="5.41666666666667" style="447" customWidth="1"/>
    <col min="12574" max="12574" width="22.0462962962963" style="447" customWidth="1"/>
    <col min="12575" max="12576" width="5.41666666666667" style="447" customWidth="1"/>
    <col min="12577" max="12577" width="22.0462962962963" style="447" customWidth="1"/>
    <col min="12578" max="12579" width="5.41666666666667" style="447" customWidth="1"/>
    <col min="12580" max="12580" width="22.0462962962963" style="447" customWidth="1"/>
    <col min="12581" max="12800" width="7.41666666666667" style="447"/>
    <col min="12801" max="12801" width="5.41666666666667" style="447" customWidth="1"/>
    <col min="12802" max="12802" width="5.52777777777778" style="447" customWidth="1"/>
    <col min="12803" max="12803" width="21" style="447" customWidth="1"/>
    <col min="12804" max="12805" width="5.41666666666667" style="447" customWidth="1"/>
    <col min="12806" max="12806" width="21" style="447" customWidth="1"/>
    <col min="12807" max="12808" width="5.41666666666667" style="447" customWidth="1"/>
    <col min="12809" max="12809" width="21" style="447" customWidth="1"/>
    <col min="12810" max="12810" width="5.52777777777778" style="447" customWidth="1"/>
    <col min="12811" max="12811" width="5.41666666666667" style="447" customWidth="1"/>
    <col min="12812" max="12812" width="21.0462962962963" style="447" customWidth="1"/>
    <col min="12813" max="12814" width="5.41666666666667" style="447" customWidth="1"/>
    <col min="12815" max="12815" width="22.0462962962963" style="447" customWidth="1"/>
    <col min="12816" max="12817" width="5.41666666666667" style="447" customWidth="1"/>
    <col min="12818" max="12818" width="22.0462962962963" style="447" customWidth="1"/>
    <col min="12819" max="12820" width="5.41666666666667" style="447" customWidth="1"/>
    <col min="12821" max="12821" width="22.0462962962963" style="447" customWidth="1"/>
    <col min="12822" max="12823" width="5.41666666666667" style="447" customWidth="1"/>
    <col min="12824" max="12824" width="22.4166666666667" style="447" customWidth="1"/>
    <col min="12825" max="12826" width="5.41666666666667" style="447" customWidth="1"/>
    <col min="12827" max="12827" width="22.4166666666667" style="447" customWidth="1"/>
    <col min="12828" max="12829" width="5.41666666666667" style="447" customWidth="1"/>
    <col min="12830" max="12830" width="22.0462962962963" style="447" customWidth="1"/>
    <col min="12831" max="12832" width="5.41666666666667" style="447" customWidth="1"/>
    <col min="12833" max="12833" width="22.0462962962963" style="447" customWidth="1"/>
    <col min="12834" max="12835" width="5.41666666666667" style="447" customWidth="1"/>
    <col min="12836" max="12836" width="22.0462962962963" style="447" customWidth="1"/>
    <col min="12837" max="13056" width="7.41666666666667" style="447"/>
    <col min="13057" max="13057" width="5.41666666666667" style="447" customWidth="1"/>
    <col min="13058" max="13058" width="5.52777777777778" style="447" customWidth="1"/>
    <col min="13059" max="13059" width="21" style="447" customWidth="1"/>
    <col min="13060" max="13061" width="5.41666666666667" style="447" customWidth="1"/>
    <col min="13062" max="13062" width="21" style="447" customWidth="1"/>
    <col min="13063" max="13064" width="5.41666666666667" style="447" customWidth="1"/>
    <col min="13065" max="13065" width="21" style="447" customWidth="1"/>
    <col min="13066" max="13066" width="5.52777777777778" style="447" customWidth="1"/>
    <col min="13067" max="13067" width="5.41666666666667" style="447" customWidth="1"/>
    <col min="13068" max="13068" width="21.0462962962963" style="447" customWidth="1"/>
    <col min="13069" max="13070" width="5.41666666666667" style="447" customWidth="1"/>
    <col min="13071" max="13071" width="22.0462962962963" style="447" customWidth="1"/>
    <col min="13072" max="13073" width="5.41666666666667" style="447" customWidth="1"/>
    <col min="13074" max="13074" width="22.0462962962963" style="447" customWidth="1"/>
    <col min="13075" max="13076" width="5.41666666666667" style="447" customWidth="1"/>
    <col min="13077" max="13077" width="22.0462962962963" style="447" customWidth="1"/>
    <col min="13078" max="13079" width="5.41666666666667" style="447" customWidth="1"/>
    <col min="13080" max="13080" width="22.4166666666667" style="447" customWidth="1"/>
    <col min="13081" max="13082" width="5.41666666666667" style="447" customWidth="1"/>
    <col min="13083" max="13083" width="22.4166666666667" style="447" customWidth="1"/>
    <col min="13084" max="13085" width="5.41666666666667" style="447" customWidth="1"/>
    <col min="13086" max="13086" width="22.0462962962963" style="447" customWidth="1"/>
    <col min="13087" max="13088" width="5.41666666666667" style="447" customWidth="1"/>
    <col min="13089" max="13089" width="22.0462962962963" style="447" customWidth="1"/>
    <col min="13090" max="13091" width="5.41666666666667" style="447" customWidth="1"/>
    <col min="13092" max="13092" width="22.0462962962963" style="447" customWidth="1"/>
    <col min="13093" max="13312" width="7.41666666666667" style="447"/>
    <col min="13313" max="13313" width="5.41666666666667" style="447" customWidth="1"/>
    <col min="13314" max="13314" width="5.52777777777778" style="447" customWidth="1"/>
    <col min="13315" max="13315" width="21" style="447" customWidth="1"/>
    <col min="13316" max="13317" width="5.41666666666667" style="447" customWidth="1"/>
    <col min="13318" max="13318" width="21" style="447" customWidth="1"/>
    <col min="13319" max="13320" width="5.41666666666667" style="447" customWidth="1"/>
    <col min="13321" max="13321" width="21" style="447" customWidth="1"/>
    <col min="13322" max="13322" width="5.52777777777778" style="447" customWidth="1"/>
    <col min="13323" max="13323" width="5.41666666666667" style="447" customWidth="1"/>
    <col min="13324" max="13324" width="21.0462962962963" style="447" customWidth="1"/>
    <col min="13325" max="13326" width="5.41666666666667" style="447" customWidth="1"/>
    <col min="13327" max="13327" width="22.0462962962963" style="447" customWidth="1"/>
    <col min="13328" max="13329" width="5.41666666666667" style="447" customWidth="1"/>
    <col min="13330" max="13330" width="22.0462962962963" style="447" customWidth="1"/>
    <col min="13331" max="13332" width="5.41666666666667" style="447" customWidth="1"/>
    <col min="13333" max="13333" width="22.0462962962963" style="447" customWidth="1"/>
    <col min="13334" max="13335" width="5.41666666666667" style="447" customWidth="1"/>
    <col min="13336" max="13336" width="22.4166666666667" style="447" customWidth="1"/>
    <col min="13337" max="13338" width="5.41666666666667" style="447" customWidth="1"/>
    <col min="13339" max="13339" width="22.4166666666667" style="447" customWidth="1"/>
    <col min="13340" max="13341" width="5.41666666666667" style="447" customWidth="1"/>
    <col min="13342" max="13342" width="22.0462962962963" style="447" customWidth="1"/>
    <col min="13343" max="13344" width="5.41666666666667" style="447" customWidth="1"/>
    <col min="13345" max="13345" width="22.0462962962963" style="447" customWidth="1"/>
    <col min="13346" max="13347" width="5.41666666666667" style="447" customWidth="1"/>
    <col min="13348" max="13348" width="22.0462962962963" style="447" customWidth="1"/>
    <col min="13349" max="13568" width="7.41666666666667" style="447"/>
    <col min="13569" max="13569" width="5.41666666666667" style="447" customWidth="1"/>
    <col min="13570" max="13570" width="5.52777777777778" style="447" customWidth="1"/>
    <col min="13571" max="13571" width="21" style="447" customWidth="1"/>
    <col min="13572" max="13573" width="5.41666666666667" style="447" customWidth="1"/>
    <col min="13574" max="13574" width="21" style="447" customWidth="1"/>
    <col min="13575" max="13576" width="5.41666666666667" style="447" customWidth="1"/>
    <col min="13577" max="13577" width="21" style="447" customWidth="1"/>
    <col min="13578" max="13578" width="5.52777777777778" style="447" customWidth="1"/>
    <col min="13579" max="13579" width="5.41666666666667" style="447" customWidth="1"/>
    <col min="13580" max="13580" width="21.0462962962963" style="447" customWidth="1"/>
    <col min="13581" max="13582" width="5.41666666666667" style="447" customWidth="1"/>
    <col min="13583" max="13583" width="22.0462962962963" style="447" customWidth="1"/>
    <col min="13584" max="13585" width="5.41666666666667" style="447" customWidth="1"/>
    <col min="13586" max="13586" width="22.0462962962963" style="447" customWidth="1"/>
    <col min="13587" max="13588" width="5.41666666666667" style="447" customWidth="1"/>
    <col min="13589" max="13589" width="22.0462962962963" style="447" customWidth="1"/>
    <col min="13590" max="13591" width="5.41666666666667" style="447" customWidth="1"/>
    <col min="13592" max="13592" width="22.4166666666667" style="447" customWidth="1"/>
    <col min="13593" max="13594" width="5.41666666666667" style="447" customWidth="1"/>
    <col min="13595" max="13595" width="22.4166666666667" style="447" customWidth="1"/>
    <col min="13596" max="13597" width="5.41666666666667" style="447" customWidth="1"/>
    <col min="13598" max="13598" width="22.0462962962963" style="447" customWidth="1"/>
    <col min="13599" max="13600" width="5.41666666666667" style="447" customWidth="1"/>
    <col min="13601" max="13601" width="22.0462962962963" style="447" customWidth="1"/>
    <col min="13602" max="13603" width="5.41666666666667" style="447" customWidth="1"/>
    <col min="13604" max="13604" width="22.0462962962963" style="447" customWidth="1"/>
    <col min="13605" max="13824" width="7.41666666666667" style="447"/>
    <col min="13825" max="13825" width="5.41666666666667" style="447" customWidth="1"/>
    <col min="13826" max="13826" width="5.52777777777778" style="447" customWidth="1"/>
    <col min="13827" max="13827" width="21" style="447" customWidth="1"/>
    <col min="13828" max="13829" width="5.41666666666667" style="447" customWidth="1"/>
    <col min="13830" max="13830" width="21" style="447" customWidth="1"/>
    <col min="13831" max="13832" width="5.41666666666667" style="447" customWidth="1"/>
    <col min="13833" max="13833" width="21" style="447" customWidth="1"/>
    <col min="13834" max="13834" width="5.52777777777778" style="447" customWidth="1"/>
    <col min="13835" max="13835" width="5.41666666666667" style="447" customWidth="1"/>
    <col min="13836" max="13836" width="21.0462962962963" style="447" customWidth="1"/>
    <col min="13837" max="13838" width="5.41666666666667" style="447" customWidth="1"/>
    <col min="13839" max="13839" width="22.0462962962963" style="447" customWidth="1"/>
    <col min="13840" max="13841" width="5.41666666666667" style="447" customWidth="1"/>
    <col min="13842" max="13842" width="22.0462962962963" style="447" customWidth="1"/>
    <col min="13843" max="13844" width="5.41666666666667" style="447" customWidth="1"/>
    <col min="13845" max="13845" width="22.0462962962963" style="447" customWidth="1"/>
    <col min="13846" max="13847" width="5.41666666666667" style="447" customWidth="1"/>
    <col min="13848" max="13848" width="22.4166666666667" style="447" customWidth="1"/>
    <col min="13849" max="13850" width="5.41666666666667" style="447" customWidth="1"/>
    <col min="13851" max="13851" width="22.4166666666667" style="447" customWidth="1"/>
    <col min="13852" max="13853" width="5.41666666666667" style="447" customWidth="1"/>
    <col min="13854" max="13854" width="22.0462962962963" style="447" customWidth="1"/>
    <col min="13855" max="13856" width="5.41666666666667" style="447" customWidth="1"/>
    <col min="13857" max="13857" width="22.0462962962963" style="447" customWidth="1"/>
    <col min="13858" max="13859" width="5.41666666666667" style="447" customWidth="1"/>
    <col min="13860" max="13860" width="22.0462962962963" style="447" customWidth="1"/>
    <col min="13861" max="14080" width="7.41666666666667" style="447"/>
    <col min="14081" max="14081" width="5.41666666666667" style="447" customWidth="1"/>
    <col min="14082" max="14082" width="5.52777777777778" style="447" customWidth="1"/>
    <col min="14083" max="14083" width="21" style="447" customWidth="1"/>
    <col min="14084" max="14085" width="5.41666666666667" style="447" customWidth="1"/>
    <col min="14086" max="14086" width="21" style="447" customWidth="1"/>
    <col min="14087" max="14088" width="5.41666666666667" style="447" customWidth="1"/>
    <col min="14089" max="14089" width="21" style="447" customWidth="1"/>
    <col min="14090" max="14090" width="5.52777777777778" style="447" customWidth="1"/>
    <col min="14091" max="14091" width="5.41666666666667" style="447" customWidth="1"/>
    <col min="14092" max="14092" width="21.0462962962963" style="447" customWidth="1"/>
    <col min="14093" max="14094" width="5.41666666666667" style="447" customWidth="1"/>
    <col min="14095" max="14095" width="22.0462962962963" style="447" customWidth="1"/>
    <col min="14096" max="14097" width="5.41666666666667" style="447" customWidth="1"/>
    <col min="14098" max="14098" width="22.0462962962963" style="447" customWidth="1"/>
    <col min="14099" max="14100" width="5.41666666666667" style="447" customWidth="1"/>
    <col min="14101" max="14101" width="22.0462962962963" style="447" customWidth="1"/>
    <col min="14102" max="14103" width="5.41666666666667" style="447" customWidth="1"/>
    <col min="14104" max="14104" width="22.4166666666667" style="447" customWidth="1"/>
    <col min="14105" max="14106" width="5.41666666666667" style="447" customWidth="1"/>
    <col min="14107" max="14107" width="22.4166666666667" style="447" customWidth="1"/>
    <col min="14108" max="14109" width="5.41666666666667" style="447" customWidth="1"/>
    <col min="14110" max="14110" width="22.0462962962963" style="447" customWidth="1"/>
    <col min="14111" max="14112" width="5.41666666666667" style="447" customWidth="1"/>
    <col min="14113" max="14113" width="22.0462962962963" style="447" customWidth="1"/>
    <col min="14114" max="14115" width="5.41666666666667" style="447" customWidth="1"/>
    <col min="14116" max="14116" width="22.0462962962963" style="447" customWidth="1"/>
    <col min="14117" max="14336" width="7.41666666666667" style="447"/>
    <col min="14337" max="14337" width="5.41666666666667" style="447" customWidth="1"/>
    <col min="14338" max="14338" width="5.52777777777778" style="447" customWidth="1"/>
    <col min="14339" max="14339" width="21" style="447" customWidth="1"/>
    <col min="14340" max="14341" width="5.41666666666667" style="447" customWidth="1"/>
    <col min="14342" max="14342" width="21" style="447" customWidth="1"/>
    <col min="14343" max="14344" width="5.41666666666667" style="447" customWidth="1"/>
    <col min="14345" max="14345" width="21" style="447" customWidth="1"/>
    <col min="14346" max="14346" width="5.52777777777778" style="447" customWidth="1"/>
    <col min="14347" max="14347" width="5.41666666666667" style="447" customWidth="1"/>
    <col min="14348" max="14348" width="21.0462962962963" style="447" customWidth="1"/>
    <col min="14349" max="14350" width="5.41666666666667" style="447" customWidth="1"/>
    <col min="14351" max="14351" width="22.0462962962963" style="447" customWidth="1"/>
    <col min="14352" max="14353" width="5.41666666666667" style="447" customWidth="1"/>
    <col min="14354" max="14354" width="22.0462962962963" style="447" customWidth="1"/>
    <col min="14355" max="14356" width="5.41666666666667" style="447" customWidth="1"/>
    <col min="14357" max="14357" width="22.0462962962963" style="447" customWidth="1"/>
    <col min="14358" max="14359" width="5.41666666666667" style="447" customWidth="1"/>
    <col min="14360" max="14360" width="22.4166666666667" style="447" customWidth="1"/>
    <col min="14361" max="14362" width="5.41666666666667" style="447" customWidth="1"/>
    <col min="14363" max="14363" width="22.4166666666667" style="447" customWidth="1"/>
    <col min="14364" max="14365" width="5.41666666666667" style="447" customWidth="1"/>
    <col min="14366" max="14366" width="22.0462962962963" style="447" customWidth="1"/>
    <col min="14367" max="14368" width="5.41666666666667" style="447" customWidth="1"/>
    <col min="14369" max="14369" width="22.0462962962963" style="447" customWidth="1"/>
    <col min="14370" max="14371" width="5.41666666666667" style="447" customWidth="1"/>
    <col min="14372" max="14372" width="22.0462962962963" style="447" customWidth="1"/>
    <col min="14373" max="14592" width="7.41666666666667" style="447"/>
    <col min="14593" max="14593" width="5.41666666666667" style="447" customWidth="1"/>
    <col min="14594" max="14594" width="5.52777777777778" style="447" customWidth="1"/>
    <col min="14595" max="14595" width="21" style="447" customWidth="1"/>
    <col min="14596" max="14597" width="5.41666666666667" style="447" customWidth="1"/>
    <col min="14598" max="14598" width="21" style="447" customWidth="1"/>
    <col min="14599" max="14600" width="5.41666666666667" style="447" customWidth="1"/>
    <col min="14601" max="14601" width="21" style="447" customWidth="1"/>
    <col min="14602" max="14602" width="5.52777777777778" style="447" customWidth="1"/>
    <col min="14603" max="14603" width="5.41666666666667" style="447" customWidth="1"/>
    <col min="14604" max="14604" width="21.0462962962963" style="447" customWidth="1"/>
    <col min="14605" max="14606" width="5.41666666666667" style="447" customWidth="1"/>
    <col min="14607" max="14607" width="22.0462962962963" style="447" customWidth="1"/>
    <col min="14608" max="14609" width="5.41666666666667" style="447" customWidth="1"/>
    <col min="14610" max="14610" width="22.0462962962963" style="447" customWidth="1"/>
    <col min="14611" max="14612" width="5.41666666666667" style="447" customWidth="1"/>
    <col min="14613" max="14613" width="22.0462962962963" style="447" customWidth="1"/>
    <col min="14614" max="14615" width="5.41666666666667" style="447" customWidth="1"/>
    <col min="14616" max="14616" width="22.4166666666667" style="447" customWidth="1"/>
    <col min="14617" max="14618" width="5.41666666666667" style="447" customWidth="1"/>
    <col min="14619" max="14619" width="22.4166666666667" style="447" customWidth="1"/>
    <col min="14620" max="14621" width="5.41666666666667" style="447" customWidth="1"/>
    <col min="14622" max="14622" width="22.0462962962963" style="447" customWidth="1"/>
    <col min="14623" max="14624" width="5.41666666666667" style="447" customWidth="1"/>
    <col min="14625" max="14625" width="22.0462962962963" style="447" customWidth="1"/>
    <col min="14626" max="14627" width="5.41666666666667" style="447" customWidth="1"/>
    <col min="14628" max="14628" width="22.0462962962963" style="447" customWidth="1"/>
    <col min="14629" max="14848" width="7.41666666666667" style="447"/>
    <col min="14849" max="14849" width="5.41666666666667" style="447" customWidth="1"/>
    <col min="14850" max="14850" width="5.52777777777778" style="447" customWidth="1"/>
    <col min="14851" max="14851" width="21" style="447" customWidth="1"/>
    <col min="14852" max="14853" width="5.41666666666667" style="447" customWidth="1"/>
    <col min="14854" max="14854" width="21" style="447" customWidth="1"/>
    <col min="14855" max="14856" width="5.41666666666667" style="447" customWidth="1"/>
    <col min="14857" max="14857" width="21" style="447" customWidth="1"/>
    <col min="14858" max="14858" width="5.52777777777778" style="447" customWidth="1"/>
    <col min="14859" max="14859" width="5.41666666666667" style="447" customWidth="1"/>
    <col min="14860" max="14860" width="21.0462962962963" style="447" customWidth="1"/>
    <col min="14861" max="14862" width="5.41666666666667" style="447" customWidth="1"/>
    <col min="14863" max="14863" width="22.0462962962963" style="447" customWidth="1"/>
    <col min="14864" max="14865" width="5.41666666666667" style="447" customWidth="1"/>
    <col min="14866" max="14866" width="22.0462962962963" style="447" customWidth="1"/>
    <col min="14867" max="14868" width="5.41666666666667" style="447" customWidth="1"/>
    <col min="14869" max="14869" width="22.0462962962963" style="447" customWidth="1"/>
    <col min="14870" max="14871" width="5.41666666666667" style="447" customWidth="1"/>
    <col min="14872" max="14872" width="22.4166666666667" style="447" customWidth="1"/>
    <col min="14873" max="14874" width="5.41666666666667" style="447" customWidth="1"/>
    <col min="14875" max="14875" width="22.4166666666667" style="447" customWidth="1"/>
    <col min="14876" max="14877" width="5.41666666666667" style="447" customWidth="1"/>
    <col min="14878" max="14878" width="22.0462962962963" style="447" customWidth="1"/>
    <col min="14879" max="14880" width="5.41666666666667" style="447" customWidth="1"/>
    <col min="14881" max="14881" width="22.0462962962963" style="447" customWidth="1"/>
    <col min="14882" max="14883" width="5.41666666666667" style="447" customWidth="1"/>
    <col min="14884" max="14884" width="22.0462962962963" style="447" customWidth="1"/>
    <col min="14885" max="15104" width="7.41666666666667" style="447"/>
    <col min="15105" max="15105" width="5.41666666666667" style="447" customWidth="1"/>
    <col min="15106" max="15106" width="5.52777777777778" style="447" customWidth="1"/>
    <col min="15107" max="15107" width="21" style="447" customWidth="1"/>
    <col min="15108" max="15109" width="5.41666666666667" style="447" customWidth="1"/>
    <col min="15110" max="15110" width="21" style="447" customWidth="1"/>
    <col min="15111" max="15112" width="5.41666666666667" style="447" customWidth="1"/>
    <col min="15113" max="15113" width="21" style="447" customWidth="1"/>
    <col min="15114" max="15114" width="5.52777777777778" style="447" customWidth="1"/>
    <col min="15115" max="15115" width="5.41666666666667" style="447" customWidth="1"/>
    <col min="15116" max="15116" width="21.0462962962963" style="447" customWidth="1"/>
    <col min="15117" max="15118" width="5.41666666666667" style="447" customWidth="1"/>
    <col min="15119" max="15119" width="22.0462962962963" style="447" customWidth="1"/>
    <col min="15120" max="15121" width="5.41666666666667" style="447" customWidth="1"/>
    <col min="15122" max="15122" width="22.0462962962963" style="447" customWidth="1"/>
    <col min="15123" max="15124" width="5.41666666666667" style="447" customWidth="1"/>
    <col min="15125" max="15125" width="22.0462962962963" style="447" customWidth="1"/>
    <col min="15126" max="15127" width="5.41666666666667" style="447" customWidth="1"/>
    <col min="15128" max="15128" width="22.4166666666667" style="447" customWidth="1"/>
    <col min="15129" max="15130" width="5.41666666666667" style="447" customWidth="1"/>
    <col min="15131" max="15131" width="22.4166666666667" style="447" customWidth="1"/>
    <col min="15132" max="15133" width="5.41666666666667" style="447" customWidth="1"/>
    <col min="15134" max="15134" width="22.0462962962963" style="447" customWidth="1"/>
    <col min="15135" max="15136" width="5.41666666666667" style="447" customWidth="1"/>
    <col min="15137" max="15137" width="22.0462962962963" style="447" customWidth="1"/>
    <col min="15138" max="15139" width="5.41666666666667" style="447" customWidth="1"/>
    <col min="15140" max="15140" width="22.0462962962963" style="447" customWidth="1"/>
    <col min="15141" max="15360" width="7.41666666666667" style="447"/>
    <col min="15361" max="15361" width="5.41666666666667" style="447" customWidth="1"/>
    <col min="15362" max="15362" width="5.52777777777778" style="447" customWidth="1"/>
    <col min="15363" max="15363" width="21" style="447" customWidth="1"/>
    <col min="15364" max="15365" width="5.41666666666667" style="447" customWidth="1"/>
    <col min="15366" max="15366" width="21" style="447" customWidth="1"/>
    <col min="15367" max="15368" width="5.41666666666667" style="447" customWidth="1"/>
    <col min="15369" max="15369" width="21" style="447" customWidth="1"/>
    <col min="15370" max="15370" width="5.52777777777778" style="447" customWidth="1"/>
    <col min="15371" max="15371" width="5.41666666666667" style="447" customWidth="1"/>
    <col min="15372" max="15372" width="21.0462962962963" style="447" customWidth="1"/>
    <col min="15373" max="15374" width="5.41666666666667" style="447" customWidth="1"/>
    <col min="15375" max="15375" width="22.0462962962963" style="447" customWidth="1"/>
    <col min="15376" max="15377" width="5.41666666666667" style="447" customWidth="1"/>
    <col min="15378" max="15378" width="22.0462962962963" style="447" customWidth="1"/>
    <col min="15379" max="15380" width="5.41666666666667" style="447" customWidth="1"/>
    <col min="15381" max="15381" width="22.0462962962963" style="447" customWidth="1"/>
    <col min="15382" max="15383" width="5.41666666666667" style="447" customWidth="1"/>
    <col min="15384" max="15384" width="22.4166666666667" style="447" customWidth="1"/>
    <col min="15385" max="15386" width="5.41666666666667" style="447" customWidth="1"/>
    <col min="15387" max="15387" width="22.4166666666667" style="447" customWidth="1"/>
    <col min="15388" max="15389" width="5.41666666666667" style="447" customWidth="1"/>
    <col min="15390" max="15390" width="22.0462962962963" style="447" customWidth="1"/>
    <col min="15391" max="15392" width="5.41666666666667" style="447" customWidth="1"/>
    <col min="15393" max="15393" width="22.0462962962963" style="447" customWidth="1"/>
    <col min="15394" max="15395" width="5.41666666666667" style="447" customWidth="1"/>
    <col min="15396" max="15396" width="22.0462962962963" style="447" customWidth="1"/>
    <col min="15397" max="15616" width="7.41666666666667" style="447"/>
    <col min="15617" max="15617" width="5.41666666666667" style="447" customWidth="1"/>
    <col min="15618" max="15618" width="5.52777777777778" style="447" customWidth="1"/>
    <col min="15619" max="15619" width="21" style="447" customWidth="1"/>
    <col min="15620" max="15621" width="5.41666666666667" style="447" customWidth="1"/>
    <col min="15622" max="15622" width="21" style="447" customWidth="1"/>
    <col min="15623" max="15624" width="5.41666666666667" style="447" customWidth="1"/>
    <col min="15625" max="15625" width="21" style="447" customWidth="1"/>
    <col min="15626" max="15626" width="5.52777777777778" style="447" customWidth="1"/>
    <col min="15627" max="15627" width="5.41666666666667" style="447" customWidth="1"/>
    <col min="15628" max="15628" width="21.0462962962963" style="447" customWidth="1"/>
    <col min="15629" max="15630" width="5.41666666666667" style="447" customWidth="1"/>
    <col min="15631" max="15631" width="22.0462962962963" style="447" customWidth="1"/>
    <col min="15632" max="15633" width="5.41666666666667" style="447" customWidth="1"/>
    <col min="15634" max="15634" width="22.0462962962963" style="447" customWidth="1"/>
    <col min="15635" max="15636" width="5.41666666666667" style="447" customWidth="1"/>
    <col min="15637" max="15637" width="22.0462962962963" style="447" customWidth="1"/>
    <col min="15638" max="15639" width="5.41666666666667" style="447" customWidth="1"/>
    <col min="15640" max="15640" width="22.4166666666667" style="447" customWidth="1"/>
    <col min="15641" max="15642" width="5.41666666666667" style="447" customWidth="1"/>
    <col min="15643" max="15643" width="22.4166666666667" style="447" customWidth="1"/>
    <col min="15644" max="15645" width="5.41666666666667" style="447" customWidth="1"/>
    <col min="15646" max="15646" width="22.0462962962963" style="447" customWidth="1"/>
    <col min="15647" max="15648" width="5.41666666666667" style="447" customWidth="1"/>
    <col min="15649" max="15649" width="22.0462962962963" style="447" customWidth="1"/>
    <col min="15650" max="15651" width="5.41666666666667" style="447" customWidth="1"/>
    <col min="15652" max="15652" width="22.0462962962963" style="447" customWidth="1"/>
    <col min="15653" max="15872" width="7.41666666666667" style="447"/>
    <col min="15873" max="15873" width="5.41666666666667" style="447" customWidth="1"/>
    <col min="15874" max="15874" width="5.52777777777778" style="447" customWidth="1"/>
    <col min="15875" max="15875" width="21" style="447" customWidth="1"/>
    <col min="15876" max="15877" width="5.41666666666667" style="447" customWidth="1"/>
    <col min="15878" max="15878" width="21" style="447" customWidth="1"/>
    <col min="15879" max="15880" width="5.41666666666667" style="447" customWidth="1"/>
    <col min="15881" max="15881" width="21" style="447" customWidth="1"/>
    <col min="15882" max="15882" width="5.52777777777778" style="447" customWidth="1"/>
    <col min="15883" max="15883" width="5.41666666666667" style="447" customWidth="1"/>
    <col min="15884" max="15884" width="21.0462962962963" style="447" customWidth="1"/>
    <col min="15885" max="15886" width="5.41666666666667" style="447" customWidth="1"/>
    <col min="15887" max="15887" width="22.0462962962963" style="447" customWidth="1"/>
    <col min="15888" max="15889" width="5.41666666666667" style="447" customWidth="1"/>
    <col min="15890" max="15890" width="22.0462962962963" style="447" customWidth="1"/>
    <col min="15891" max="15892" width="5.41666666666667" style="447" customWidth="1"/>
    <col min="15893" max="15893" width="22.0462962962963" style="447" customWidth="1"/>
    <col min="15894" max="15895" width="5.41666666666667" style="447" customWidth="1"/>
    <col min="15896" max="15896" width="22.4166666666667" style="447" customWidth="1"/>
    <col min="15897" max="15898" width="5.41666666666667" style="447" customWidth="1"/>
    <col min="15899" max="15899" width="22.4166666666667" style="447" customWidth="1"/>
    <col min="15900" max="15901" width="5.41666666666667" style="447" customWidth="1"/>
    <col min="15902" max="15902" width="22.0462962962963" style="447" customWidth="1"/>
    <col min="15903" max="15904" width="5.41666666666667" style="447" customWidth="1"/>
    <col min="15905" max="15905" width="22.0462962962963" style="447" customWidth="1"/>
    <col min="15906" max="15907" width="5.41666666666667" style="447" customWidth="1"/>
    <col min="15908" max="15908" width="22.0462962962963" style="447" customWidth="1"/>
    <col min="15909" max="16128" width="7.41666666666667" style="447"/>
    <col min="16129" max="16129" width="5.41666666666667" style="447" customWidth="1"/>
    <col min="16130" max="16130" width="5.52777777777778" style="447" customWidth="1"/>
    <col min="16131" max="16131" width="21" style="447" customWidth="1"/>
    <col min="16132" max="16133" width="5.41666666666667" style="447" customWidth="1"/>
    <col min="16134" max="16134" width="21" style="447" customWidth="1"/>
    <col min="16135" max="16136" width="5.41666666666667" style="447" customWidth="1"/>
    <col min="16137" max="16137" width="21" style="447" customWidth="1"/>
    <col min="16138" max="16138" width="5.52777777777778" style="447" customWidth="1"/>
    <col min="16139" max="16139" width="5.41666666666667" style="447" customWidth="1"/>
    <col min="16140" max="16140" width="21.0462962962963" style="447" customWidth="1"/>
    <col min="16141" max="16142" width="5.41666666666667" style="447" customWidth="1"/>
    <col min="16143" max="16143" width="22.0462962962963" style="447" customWidth="1"/>
    <col min="16144" max="16145" width="5.41666666666667" style="447" customWidth="1"/>
    <col min="16146" max="16146" width="22.0462962962963" style="447" customWidth="1"/>
    <col min="16147" max="16148" width="5.41666666666667" style="447" customWidth="1"/>
    <col min="16149" max="16149" width="22.0462962962963" style="447" customWidth="1"/>
    <col min="16150" max="16151" width="5.41666666666667" style="447" customWidth="1"/>
    <col min="16152" max="16152" width="22.4166666666667" style="447" customWidth="1"/>
    <col min="16153" max="16154" width="5.41666666666667" style="447" customWidth="1"/>
    <col min="16155" max="16155" width="22.4166666666667" style="447" customWidth="1"/>
    <col min="16156" max="16157" width="5.41666666666667" style="447" customWidth="1"/>
    <col min="16158" max="16158" width="22.0462962962963" style="447" customWidth="1"/>
    <col min="16159" max="16160" width="5.41666666666667" style="447" customWidth="1"/>
    <col min="16161" max="16161" width="22.0462962962963" style="447" customWidth="1"/>
    <col min="16162" max="16163" width="5.41666666666667" style="447" customWidth="1"/>
    <col min="16164" max="16164" width="22.0462962962963" style="447" customWidth="1"/>
    <col min="16165" max="16384" width="7.41666666666667" style="447"/>
  </cols>
  <sheetData>
    <row r="1" ht="35.1" customHeight="1" spans="1:36">
      <c r="A1" s="448" t="s">
        <v>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77"/>
    </row>
    <row r="2" s="445" customFormat="1" ht="20.1" customHeight="1" spans="1:36">
      <c r="A2" s="450" t="s">
        <v>1</v>
      </c>
      <c r="B2" s="451"/>
      <c r="C2" s="451"/>
      <c r="D2" s="452" t="s">
        <v>2</v>
      </c>
      <c r="E2" s="453"/>
      <c r="F2" s="454"/>
      <c r="G2" s="455" t="s">
        <v>3</v>
      </c>
      <c r="H2" s="456"/>
      <c r="I2" s="508"/>
      <c r="J2" s="452" t="s">
        <v>4</v>
      </c>
      <c r="K2" s="453"/>
      <c r="L2" s="454"/>
      <c r="M2" s="455" t="s">
        <v>5</v>
      </c>
      <c r="N2" s="509"/>
      <c r="O2" s="510"/>
      <c r="P2" s="452" t="s">
        <v>6</v>
      </c>
      <c r="Q2" s="533"/>
      <c r="R2" s="534"/>
      <c r="S2" s="455" t="s">
        <v>7</v>
      </c>
      <c r="T2" s="509"/>
      <c r="U2" s="509"/>
      <c r="V2" s="535" t="s">
        <v>8</v>
      </c>
      <c r="W2" s="533"/>
      <c r="X2" s="533"/>
      <c r="Y2" s="565" t="s">
        <v>9</v>
      </c>
      <c r="Z2" s="451"/>
      <c r="AA2" s="566"/>
      <c r="AB2" s="452" t="s">
        <v>10</v>
      </c>
      <c r="AC2" s="567"/>
      <c r="AD2" s="568"/>
      <c r="AE2" s="455" t="s">
        <v>11</v>
      </c>
      <c r="AF2" s="569"/>
      <c r="AG2" s="578"/>
      <c r="AH2" s="579" t="s">
        <v>12</v>
      </c>
      <c r="AI2" s="580"/>
      <c r="AJ2" s="581"/>
    </row>
    <row r="3" ht="14.1" customHeight="1" spans="1:36">
      <c r="A3" s="457">
        <v>1</v>
      </c>
      <c r="B3" s="458" t="s">
        <v>13</v>
      </c>
      <c r="C3" s="459"/>
      <c r="D3" s="460">
        <v>1</v>
      </c>
      <c r="E3" s="458" t="s">
        <v>14</v>
      </c>
      <c r="F3" s="461"/>
      <c r="G3" s="460">
        <v>1</v>
      </c>
      <c r="H3" s="458" t="s">
        <v>14</v>
      </c>
      <c r="I3" s="511" t="s">
        <v>15</v>
      </c>
      <c r="J3" s="460">
        <v>1</v>
      </c>
      <c r="K3" s="465" t="s">
        <v>16</v>
      </c>
      <c r="L3" s="464"/>
      <c r="M3" s="460">
        <v>1</v>
      </c>
      <c r="N3" s="458" t="s">
        <v>17</v>
      </c>
      <c r="O3" s="467"/>
      <c r="P3" s="460">
        <v>1</v>
      </c>
      <c r="Q3" s="463" t="s">
        <v>18</v>
      </c>
      <c r="R3" s="536"/>
      <c r="S3" s="460">
        <v>1</v>
      </c>
      <c r="T3" s="465" t="s">
        <v>16</v>
      </c>
      <c r="U3" s="537"/>
      <c r="V3" s="460">
        <v>1</v>
      </c>
      <c r="W3" s="458" t="s">
        <v>19</v>
      </c>
      <c r="X3" s="538"/>
      <c r="Y3" s="460">
        <v>1</v>
      </c>
      <c r="Z3" s="465" t="s">
        <v>20</v>
      </c>
      <c r="AA3" s="570"/>
      <c r="AB3" s="462">
        <v>1</v>
      </c>
      <c r="AC3" s="458" t="s">
        <v>13</v>
      </c>
      <c r="AD3" s="467"/>
      <c r="AE3" s="460">
        <v>1</v>
      </c>
      <c r="AF3" s="458" t="s">
        <v>14</v>
      </c>
      <c r="AG3" s="582"/>
      <c r="AH3" s="462">
        <v>1</v>
      </c>
      <c r="AI3" s="465" t="s">
        <v>20</v>
      </c>
      <c r="AJ3" s="467"/>
    </row>
    <row r="4" ht="14.1" customHeight="1" spans="1:36">
      <c r="A4" s="457">
        <v>2</v>
      </c>
      <c r="B4" s="458" t="s">
        <v>17</v>
      </c>
      <c r="C4" s="459"/>
      <c r="D4" s="462">
        <v>2</v>
      </c>
      <c r="E4" s="463" t="s">
        <v>18</v>
      </c>
      <c r="F4" s="464"/>
      <c r="G4" s="460">
        <v>2</v>
      </c>
      <c r="H4" s="463" t="s">
        <v>18</v>
      </c>
      <c r="I4" s="511" t="s">
        <v>21</v>
      </c>
      <c r="J4" s="460">
        <v>2</v>
      </c>
      <c r="K4" s="458" t="s">
        <v>13</v>
      </c>
      <c r="L4" s="464"/>
      <c r="M4" s="460">
        <v>2</v>
      </c>
      <c r="N4" s="458" t="s">
        <v>19</v>
      </c>
      <c r="O4" s="467"/>
      <c r="P4" s="460">
        <v>2</v>
      </c>
      <c r="Q4" s="465" t="s">
        <v>20</v>
      </c>
      <c r="R4" s="536"/>
      <c r="S4" s="460">
        <v>2</v>
      </c>
      <c r="T4" s="458" t="s">
        <v>13</v>
      </c>
      <c r="U4" s="537"/>
      <c r="V4" s="460">
        <v>2</v>
      </c>
      <c r="W4" s="458" t="s">
        <v>14</v>
      </c>
      <c r="X4" s="539"/>
      <c r="Y4" s="460">
        <v>2</v>
      </c>
      <c r="Z4" s="465" t="s">
        <v>16</v>
      </c>
      <c r="AA4" s="570"/>
      <c r="AB4" s="460">
        <v>2</v>
      </c>
      <c r="AC4" s="458" t="s">
        <v>17</v>
      </c>
      <c r="AD4" s="571"/>
      <c r="AE4" s="460">
        <v>2</v>
      </c>
      <c r="AF4" s="463" t="s">
        <v>18</v>
      </c>
      <c r="AG4" s="582"/>
      <c r="AH4" s="460">
        <v>2</v>
      </c>
      <c r="AI4" s="465" t="s">
        <v>16</v>
      </c>
      <c r="AJ4" s="583" t="s">
        <v>22</v>
      </c>
    </row>
    <row r="5" ht="14.1" customHeight="1" spans="1:36">
      <c r="A5" s="457">
        <v>3</v>
      </c>
      <c r="B5" s="458" t="s">
        <v>19</v>
      </c>
      <c r="C5" s="459"/>
      <c r="D5" s="462">
        <f>3</f>
        <v>3</v>
      </c>
      <c r="E5" s="465" t="s">
        <v>20</v>
      </c>
      <c r="F5" s="466"/>
      <c r="G5" s="460">
        <v>3</v>
      </c>
      <c r="H5" s="465" t="s">
        <v>20</v>
      </c>
      <c r="I5" s="459"/>
      <c r="J5" s="460">
        <v>3</v>
      </c>
      <c r="K5" s="458" t="s">
        <v>17</v>
      </c>
      <c r="L5" s="512"/>
      <c r="M5" s="460">
        <v>3</v>
      </c>
      <c r="N5" s="458" t="s">
        <v>14</v>
      </c>
      <c r="O5" s="467"/>
      <c r="P5" s="460">
        <v>3</v>
      </c>
      <c r="Q5" s="465" t="s">
        <v>16</v>
      </c>
      <c r="R5" s="536"/>
      <c r="S5" s="460">
        <v>3</v>
      </c>
      <c r="T5" s="458" t="s">
        <v>17</v>
      </c>
      <c r="U5" s="537"/>
      <c r="V5" s="460">
        <v>3</v>
      </c>
      <c r="W5" s="463" t="s">
        <v>18</v>
      </c>
      <c r="X5" s="540"/>
      <c r="Y5" s="460">
        <v>3</v>
      </c>
      <c r="Z5" s="458" t="s">
        <v>13</v>
      </c>
      <c r="AA5" s="570"/>
      <c r="AB5" s="460">
        <v>3</v>
      </c>
      <c r="AC5" s="458" t="s">
        <v>19</v>
      </c>
      <c r="AD5" s="459"/>
      <c r="AE5" s="460">
        <v>3</v>
      </c>
      <c r="AF5" s="465" t="s">
        <v>20</v>
      </c>
      <c r="AG5" s="584"/>
      <c r="AH5" s="460">
        <v>3</v>
      </c>
      <c r="AI5" s="458" t="s">
        <v>13</v>
      </c>
      <c r="AJ5" s="585"/>
    </row>
    <row r="6" ht="14.1" customHeight="1" spans="1:36">
      <c r="A6" s="457">
        <v>1</v>
      </c>
      <c r="B6" s="458" t="s">
        <v>14</v>
      </c>
      <c r="C6" s="459"/>
      <c r="D6" s="462">
        <v>4</v>
      </c>
      <c r="E6" s="465" t="s">
        <v>16</v>
      </c>
      <c r="F6" s="466"/>
      <c r="G6" s="460">
        <v>4</v>
      </c>
      <c r="H6" s="465" t="s">
        <v>16</v>
      </c>
      <c r="I6" s="459"/>
      <c r="J6" s="460">
        <v>4</v>
      </c>
      <c r="K6" s="458" t="s">
        <v>19</v>
      </c>
      <c r="L6" s="513"/>
      <c r="M6" s="460">
        <v>4</v>
      </c>
      <c r="N6" s="463" t="s">
        <v>18</v>
      </c>
      <c r="O6" s="467"/>
      <c r="P6" s="460">
        <v>4</v>
      </c>
      <c r="Q6" s="458" t="s">
        <v>13</v>
      </c>
      <c r="R6" s="536"/>
      <c r="S6" s="460">
        <v>4</v>
      </c>
      <c r="T6" s="458" t="s">
        <v>19</v>
      </c>
      <c r="U6" s="537"/>
      <c r="V6" s="460">
        <v>4</v>
      </c>
      <c r="W6" s="465" t="s">
        <v>20</v>
      </c>
      <c r="X6" s="541" t="s">
        <v>23</v>
      </c>
      <c r="Y6" s="460">
        <v>4</v>
      </c>
      <c r="Z6" s="458" t="s">
        <v>17</v>
      </c>
      <c r="AA6" s="570"/>
      <c r="AB6" s="460">
        <v>4</v>
      </c>
      <c r="AC6" s="458" t="s">
        <v>14</v>
      </c>
      <c r="AD6" s="459"/>
      <c r="AE6" s="460">
        <v>4</v>
      </c>
      <c r="AF6" s="465" t="s">
        <v>16</v>
      </c>
      <c r="AG6" s="584"/>
      <c r="AH6" s="460">
        <v>4</v>
      </c>
      <c r="AI6" s="458" t="s">
        <v>17</v>
      </c>
      <c r="AJ6" s="585"/>
    </row>
    <row r="7" ht="14.1" customHeight="1" spans="1:36">
      <c r="A7" s="457">
        <v>2</v>
      </c>
      <c r="B7" s="463" t="s">
        <v>18</v>
      </c>
      <c r="C7" s="459"/>
      <c r="D7" s="462">
        <v>5</v>
      </c>
      <c r="E7" s="458" t="s">
        <v>13</v>
      </c>
      <c r="F7" s="466"/>
      <c r="G7" s="460">
        <v>5</v>
      </c>
      <c r="H7" s="458" t="s">
        <v>13</v>
      </c>
      <c r="I7" s="459"/>
      <c r="J7" s="460">
        <v>5</v>
      </c>
      <c r="K7" s="458" t="s">
        <v>14</v>
      </c>
      <c r="L7" s="511" t="s">
        <v>24</v>
      </c>
      <c r="M7" s="460">
        <v>5</v>
      </c>
      <c r="N7" s="465" t="s">
        <v>20</v>
      </c>
      <c r="O7" s="467"/>
      <c r="P7" s="460">
        <v>5</v>
      </c>
      <c r="Q7" s="458" t="s">
        <v>17</v>
      </c>
      <c r="R7" s="536"/>
      <c r="S7" s="460">
        <v>5</v>
      </c>
      <c r="T7" s="458" t="s">
        <v>14</v>
      </c>
      <c r="U7" s="537"/>
      <c r="V7" s="460">
        <v>5</v>
      </c>
      <c r="W7" s="465" t="s">
        <v>16</v>
      </c>
      <c r="X7" s="466"/>
      <c r="Y7" s="460">
        <v>5</v>
      </c>
      <c r="Z7" s="458" t="s">
        <v>19</v>
      </c>
      <c r="AA7" s="570"/>
      <c r="AB7" s="460">
        <v>5</v>
      </c>
      <c r="AC7" s="463" t="s">
        <v>18</v>
      </c>
      <c r="AD7" s="469"/>
      <c r="AE7" s="460">
        <v>5</v>
      </c>
      <c r="AF7" s="458" t="s">
        <v>13</v>
      </c>
      <c r="AG7" s="584"/>
      <c r="AH7" s="460">
        <v>5</v>
      </c>
      <c r="AI7" s="458" t="s">
        <v>19</v>
      </c>
      <c r="AJ7" s="585"/>
    </row>
    <row r="8" ht="14.1" customHeight="1" spans="1:36">
      <c r="A8" s="457">
        <v>3</v>
      </c>
      <c r="B8" s="465" t="s">
        <v>20</v>
      </c>
      <c r="C8" s="459"/>
      <c r="D8" s="462">
        <v>6</v>
      </c>
      <c r="E8" s="458" t="s">
        <v>17</v>
      </c>
      <c r="F8" s="466"/>
      <c r="G8" s="460">
        <v>6</v>
      </c>
      <c r="H8" s="458" t="s">
        <v>17</v>
      </c>
      <c r="I8" s="459"/>
      <c r="J8" s="460">
        <v>6</v>
      </c>
      <c r="K8" s="463" t="s">
        <v>18</v>
      </c>
      <c r="L8" s="513"/>
      <c r="M8" s="460">
        <v>6</v>
      </c>
      <c r="N8" s="465" t="s">
        <v>16</v>
      </c>
      <c r="O8" s="467"/>
      <c r="P8" s="460">
        <v>6</v>
      </c>
      <c r="Q8" s="458" t="s">
        <v>19</v>
      </c>
      <c r="R8" s="542"/>
      <c r="S8" s="460">
        <v>6</v>
      </c>
      <c r="T8" s="463" t="s">
        <v>18</v>
      </c>
      <c r="U8" s="537"/>
      <c r="V8" s="460">
        <v>6</v>
      </c>
      <c r="W8" s="458" t="s">
        <v>13</v>
      </c>
      <c r="X8" s="466"/>
      <c r="Y8" s="460">
        <v>6</v>
      </c>
      <c r="Z8" s="458" t="s">
        <v>14</v>
      </c>
      <c r="AA8" s="570"/>
      <c r="AB8" s="460">
        <v>6</v>
      </c>
      <c r="AC8" s="465" t="s">
        <v>20</v>
      </c>
      <c r="AD8" s="469"/>
      <c r="AE8" s="460">
        <v>6</v>
      </c>
      <c r="AF8" s="458" t="s">
        <v>17</v>
      </c>
      <c r="AG8" s="467"/>
      <c r="AH8" s="460">
        <v>6</v>
      </c>
      <c r="AI8" s="458" t="s">
        <v>14</v>
      </c>
      <c r="AJ8" s="585"/>
    </row>
    <row r="9" ht="14.1" customHeight="1" spans="1:36">
      <c r="A9" s="457">
        <v>4</v>
      </c>
      <c r="B9" s="465" t="s">
        <v>16</v>
      </c>
      <c r="C9" s="459"/>
      <c r="D9" s="462">
        <v>7</v>
      </c>
      <c r="E9" s="458" t="s">
        <v>19</v>
      </c>
      <c r="F9" s="459"/>
      <c r="G9" s="460">
        <v>7</v>
      </c>
      <c r="H9" s="458" t="s">
        <v>19</v>
      </c>
      <c r="I9" s="467"/>
      <c r="J9" s="460">
        <v>7</v>
      </c>
      <c r="K9" s="465" t="s">
        <v>20</v>
      </c>
      <c r="L9" s="467"/>
      <c r="M9" s="460">
        <v>7</v>
      </c>
      <c r="N9" s="458" t="s">
        <v>13</v>
      </c>
      <c r="O9" s="514"/>
      <c r="P9" s="460">
        <v>7</v>
      </c>
      <c r="Q9" s="458" t="s">
        <v>14</v>
      </c>
      <c r="R9" s="543"/>
      <c r="S9" s="460">
        <v>7</v>
      </c>
      <c r="T9" s="465" t="s">
        <v>20</v>
      </c>
      <c r="U9" s="537"/>
      <c r="V9" s="460">
        <v>7</v>
      </c>
      <c r="W9" s="458" t="s">
        <v>17</v>
      </c>
      <c r="X9" s="467"/>
      <c r="Y9" s="460">
        <v>7</v>
      </c>
      <c r="Z9" s="463" t="s">
        <v>18</v>
      </c>
      <c r="AA9" s="570"/>
      <c r="AB9" s="460">
        <v>7</v>
      </c>
      <c r="AC9" s="465" t="s">
        <v>16</v>
      </c>
      <c r="AD9" s="469"/>
      <c r="AE9" s="460">
        <v>7</v>
      </c>
      <c r="AF9" s="458" t="s">
        <v>19</v>
      </c>
      <c r="AG9" s="586"/>
      <c r="AH9" s="460">
        <v>7</v>
      </c>
      <c r="AI9" s="463" t="s">
        <v>18</v>
      </c>
      <c r="AJ9" s="587"/>
    </row>
    <row r="10" ht="14.1" customHeight="1" spans="1:36">
      <c r="A10" s="457">
        <v>8</v>
      </c>
      <c r="B10" s="458" t="s">
        <v>13</v>
      </c>
      <c r="C10" s="459"/>
      <c r="D10" s="462">
        <v>8</v>
      </c>
      <c r="E10" s="458" t="s">
        <v>14</v>
      </c>
      <c r="F10" s="459"/>
      <c r="G10" s="460">
        <v>8</v>
      </c>
      <c r="H10" s="458" t="s">
        <v>14</v>
      </c>
      <c r="I10" s="515"/>
      <c r="J10" s="460">
        <v>8</v>
      </c>
      <c r="K10" s="465" t="s">
        <v>16</v>
      </c>
      <c r="L10" s="467"/>
      <c r="M10" s="460">
        <v>8</v>
      </c>
      <c r="N10" s="458" t="s">
        <v>17</v>
      </c>
      <c r="O10" s="514"/>
      <c r="P10" s="460">
        <v>8</v>
      </c>
      <c r="Q10" s="463" t="s">
        <v>18</v>
      </c>
      <c r="R10" s="542"/>
      <c r="S10" s="460">
        <v>8</v>
      </c>
      <c r="T10" s="465" t="s">
        <v>16</v>
      </c>
      <c r="U10" s="537"/>
      <c r="V10" s="460">
        <v>8</v>
      </c>
      <c r="W10" s="458" t="s">
        <v>19</v>
      </c>
      <c r="X10" s="466"/>
      <c r="Y10" s="460">
        <v>8</v>
      </c>
      <c r="Z10" s="465" t="s">
        <v>20</v>
      </c>
      <c r="AA10" s="570"/>
      <c r="AB10" s="460">
        <v>8</v>
      </c>
      <c r="AC10" s="458" t="s">
        <v>13</v>
      </c>
      <c r="AD10" s="469"/>
      <c r="AE10" s="460">
        <v>8</v>
      </c>
      <c r="AF10" s="458" t="s">
        <v>14</v>
      </c>
      <c r="AG10" s="511" t="s">
        <v>25</v>
      </c>
      <c r="AH10" s="460">
        <v>8</v>
      </c>
      <c r="AI10" s="465" t="s">
        <v>20</v>
      </c>
      <c r="AJ10" s="467"/>
    </row>
    <row r="11" ht="14.1" customHeight="1" spans="1:36">
      <c r="A11" s="457">
        <v>9</v>
      </c>
      <c r="B11" s="458" t="s">
        <v>17</v>
      </c>
      <c r="C11" s="459"/>
      <c r="D11" s="462">
        <v>9</v>
      </c>
      <c r="E11" s="463" t="s">
        <v>18</v>
      </c>
      <c r="F11" s="467"/>
      <c r="G11" s="460">
        <v>9</v>
      </c>
      <c r="H11" s="463" t="s">
        <v>18</v>
      </c>
      <c r="I11" s="467"/>
      <c r="J11" s="460">
        <v>9</v>
      </c>
      <c r="K11" s="458" t="s">
        <v>13</v>
      </c>
      <c r="L11" s="471"/>
      <c r="M11" s="460">
        <v>9</v>
      </c>
      <c r="N11" s="458" t="s">
        <v>19</v>
      </c>
      <c r="O11" s="467"/>
      <c r="P11" s="460">
        <v>9</v>
      </c>
      <c r="Q11" s="465" t="s">
        <v>20</v>
      </c>
      <c r="R11" s="536"/>
      <c r="S11" s="460">
        <v>9</v>
      </c>
      <c r="T11" s="458" t="s">
        <v>13</v>
      </c>
      <c r="U11" s="537"/>
      <c r="V11" s="460">
        <v>9</v>
      </c>
      <c r="W11" s="458" t="s">
        <v>14</v>
      </c>
      <c r="X11" s="466"/>
      <c r="Y11" s="460">
        <v>9</v>
      </c>
      <c r="Z11" s="465" t="s">
        <v>16</v>
      </c>
      <c r="AA11" s="570"/>
      <c r="AB11" s="460">
        <v>9</v>
      </c>
      <c r="AC11" s="458" t="s">
        <v>17</v>
      </c>
      <c r="AD11" s="572" t="s">
        <v>26</v>
      </c>
      <c r="AE11" s="460">
        <v>9</v>
      </c>
      <c r="AF11" s="463" t="s">
        <v>18</v>
      </c>
      <c r="AG11" s="586"/>
      <c r="AH11" s="460">
        <v>9</v>
      </c>
      <c r="AI11" s="465" t="s">
        <v>16</v>
      </c>
      <c r="AJ11" s="467"/>
    </row>
    <row r="12" ht="14.1" customHeight="1" spans="1:36">
      <c r="A12" s="468">
        <v>10</v>
      </c>
      <c r="B12" s="458" t="s">
        <v>19</v>
      </c>
      <c r="C12" s="459"/>
      <c r="D12" s="462">
        <v>10</v>
      </c>
      <c r="E12" s="465" t="s">
        <v>20</v>
      </c>
      <c r="F12" s="467"/>
      <c r="G12" s="460">
        <v>10</v>
      </c>
      <c r="H12" s="465" t="s">
        <v>20</v>
      </c>
      <c r="I12" s="467"/>
      <c r="J12" s="460">
        <v>10</v>
      </c>
      <c r="K12" s="458" t="s">
        <v>17</v>
      </c>
      <c r="L12" s="467"/>
      <c r="M12" s="460">
        <v>10</v>
      </c>
      <c r="N12" s="458" t="s">
        <v>14</v>
      </c>
      <c r="O12" s="467"/>
      <c r="P12" s="460">
        <v>10</v>
      </c>
      <c r="Q12" s="465" t="s">
        <v>16</v>
      </c>
      <c r="R12" s="536"/>
      <c r="S12" s="460">
        <v>10</v>
      </c>
      <c r="T12" s="458" t="s">
        <v>17</v>
      </c>
      <c r="U12" s="537"/>
      <c r="V12" s="460">
        <v>10</v>
      </c>
      <c r="W12" s="463" t="s">
        <v>18</v>
      </c>
      <c r="X12" s="466"/>
      <c r="Y12" s="460">
        <v>10</v>
      </c>
      <c r="Z12" s="458" t="s">
        <v>13</v>
      </c>
      <c r="AA12" s="570"/>
      <c r="AB12" s="460">
        <v>10</v>
      </c>
      <c r="AC12" s="458" t="s">
        <v>19</v>
      </c>
      <c r="AD12" s="470" t="s">
        <v>27</v>
      </c>
      <c r="AE12" s="460">
        <v>10</v>
      </c>
      <c r="AF12" s="465" t="s">
        <v>20</v>
      </c>
      <c r="AG12" s="459"/>
      <c r="AH12" s="460">
        <v>10</v>
      </c>
      <c r="AI12" s="458" t="s">
        <v>13</v>
      </c>
      <c r="AJ12" s="467"/>
    </row>
    <row r="13" ht="14.1" customHeight="1" spans="1:36">
      <c r="A13" s="468">
        <v>11</v>
      </c>
      <c r="B13" s="458" t="s">
        <v>14</v>
      </c>
      <c r="C13" s="459"/>
      <c r="D13" s="462">
        <v>11</v>
      </c>
      <c r="E13" s="465" t="s">
        <v>16</v>
      </c>
      <c r="F13" s="467"/>
      <c r="G13" s="460">
        <v>11</v>
      </c>
      <c r="H13" s="465" t="s">
        <v>16</v>
      </c>
      <c r="I13" s="467"/>
      <c r="J13" s="460">
        <v>11</v>
      </c>
      <c r="K13" s="458" t="s">
        <v>19</v>
      </c>
      <c r="L13" s="513" t="s">
        <v>28</v>
      </c>
      <c r="M13" s="460">
        <v>11</v>
      </c>
      <c r="N13" s="463" t="s">
        <v>18</v>
      </c>
      <c r="O13" s="461"/>
      <c r="P13" s="460">
        <v>11</v>
      </c>
      <c r="Q13" s="458" t="s">
        <v>13</v>
      </c>
      <c r="R13" s="536"/>
      <c r="S13" s="460">
        <v>11</v>
      </c>
      <c r="T13" s="458" t="s">
        <v>19</v>
      </c>
      <c r="U13" s="537"/>
      <c r="V13" s="460">
        <v>11</v>
      </c>
      <c r="W13" s="465" t="s">
        <v>20</v>
      </c>
      <c r="X13" s="466"/>
      <c r="Y13" s="460">
        <v>11</v>
      </c>
      <c r="Z13" s="458" t="s">
        <v>17</v>
      </c>
      <c r="AA13" s="570"/>
      <c r="AB13" s="460">
        <v>11</v>
      </c>
      <c r="AC13" s="458" t="s">
        <v>14</v>
      </c>
      <c r="AD13" s="469"/>
      <c r="AE13" s="460">
        <v>11</v>
      </c>
      <c r="AF13" s="465" t="s">
        <v>16</v>
      </c>
      <c r="AG13" s="459"/>
      <c r="AH13" s="460">
        <v>11</v>
      </c>
      <c r="AI13" s="458" t="s">
        <v>17</v>
      </c>
      <c r="AJ13" s="467"/>
    </row>
    <row r="14" ht="14.1" customHeight="1" spans="1:36">
      <c r="A14" s="468">
        <v>12</v>
      </c>
      <c r="B14" s="463" t="s">
        <v>18</v>
      </c>
      <c r="C14" s="459"/>
      <c r="D14" s="462">
        <v>12</v>
      </c>
      <c r="E14" s="458" t="s">
        <v>13</v>
      </c>
      <c r="F14" s="467"/>
      <c r="G14" s="460">
        <v>12</v>
      </c>
      <c r="H14" s="458" t="s">
        <v>13</v>
      </c>
      <c r="I14" s="467"/>
      <c r="J14" s="460">
        <v>12</v>
      </c>
      <c r="K14" s="458" t="s">
        <v>14</v>
      </c>
      <c r="L14" s="511" t="s">
        <v>29</v>
      </c>
      <c r="M14" s="460">
        <v>12</v>
      </c>
      <c r="N14" s="465" t="s">
        <v>20</v>
      </c>
      <c r="O14" s="461"/>
      <c r="P14" s="460">
        <v>12</v>
      </c>
      <c r="Q14" s="458" t="s">
        <v>17</v>
      </c>
      <c r="R14" s="536"/>
      <c r="S14" s="460">
        <v>12</v>
      </c>
      <c r="T14" s="458" t="s">
        <v>14</v>
      </c>
      <c r="U14" s="537"/>
      <c r="V14" s="460">
        <v>12</v>
      </c>
      <c r="W14" s="465" t="s">
        <v>16</v>
      </c>
      <c r="X14" s="466"/>
      <c r="Y14" s="460">
        <v>12</v>
      </c>
      <c r="Z14" s="458" t="s">
        <v>19</v>
      </c>
      <c r="AA14" s="570"/>
      <c r="AB14" s="460">
        <v>12</v>
      </c>
      <c r="AC14" s="463" t="s">
        <v>18</v>
      </c>
      <c r="AD14" s="469"/>
      <c r="AE14" s="460">
        <v>12</v>
      </c>
      <c r="AF14" s="458" t="s">
        <v>13</v>
      </c>
      <c r="AG14" s="459"/>
      <c r="AH14" s="460">
        <v>12</v>
      </c>
      <c r="AI14" s="458" t="s">
        <v>19</v>
      </c>
      <c r="AJ14" s="467"/>
    </row>
    <row r="15" ht="14.1" customHeight="1" spans="1:36">
      <c r="A15" s="468">
        <v>13</v>
      </c>
      <c r="B15" s="465" t="s">
        <v>20</v>
      </c>
      <c r="C15" s="459"/>
      <c r="D15" s="460">
        <v>13</v>
      </c>
      <c r="E15" s="458" t="s">
        <v>17</v>
      </c>
      <c r="F15" s="467"/>
      <c r="G15" s="460">
        <v>13</v>
      </c>
      <c r="H15" s="458" t="s">
        <v>17</v>
      </c>
      <c r="I15" s="467"/>
      <c r="J15" s="460">
        <v>13</v>
      </c>
      <c r="K15" s="463" t="s">
        <v>18</v>
      </c>
      <c r="L15" s="516" t="s">
        <v>30</v>
      </c>
      <c r="M15" s="460">
        <v>13</v>
      </c>
      <c r="N15" s="465" t="s">
        <v>16</v>
      </c>
      <c r="O15" s="461"/>
      <c r="P15" s="460">
        <v>13</v>
      </c>
      <c r="Q15" s="458" t="s">
        <v>19</v>
      </c>
      <c r="R15" s="544"/>
      <c r="S15" s="460">
        <v>13</v>
      </c>
      <c r="T15" s="463" t="s">
        <v>18</v>
      </c>
      <c r="U15" s="537"/>
      <c r="V15" s="460">
        <v>13</v>
      </c>
      <c r="W15" s="458" t="s">
        <v>13</v>
      </c>
      <c r="X15" s="466"/>
      <c r="Y15" s="460">
        <v>13</v>
      </c>
      <c r="Z15" s="458" t="s">
        <v>14</v>
      </c>
      <c r="AA15" s="570"/>
      <c r="AB15" s="460">
        <v>13</v>
      </c>
      <c r="AC15" s="465" t="s">
        <v>20</v>
      </c>
      <c r="AD15" s="469"/>
      <c r="AE15" s="460">
        <v>13</v>
      </c>
      <c r="AF15" s="458" t="s">
        <v>17</v>
      </c>
      <c r="AG15" s="467"/>
      <c r="AH15" s="460">
        <v>13</v>
      </c>
      <c r="AI15" s="458" t="s">
        <v>14</v>
      </c>
      <c r="AJ15" s="467"/>
    </row>
    <row r="16" ht="14.1" customHeight="1" spans="1:36">
      <c r="A16" s="468">
        <v>14</v>
      </c>
      <c r="B16" s="465" t="s">
        <v>16</v>
      </c>
      <c r="C16" s="459"/>
      <c r="D16" s="460">
        <v>14</v>
      </c>
      <c r="E16" s="458" t="s">
        <v>19</v>
      </c>
      <c r="F16" s="467"/>
      <c r="G16" s="460">
        <v>14</v>
      </c>
      <c r="H16" s="458" t="s">
        <v>19</v>
      </c>
      <c r="I16" s="467"/>
      <c r="J16" s="460">
        <v>14</v>
      </c>
      <c r="K16" s="465" t="s">
        <v>20</v>
      </c>
      <c r="L16" s="512"/>
      <c r="M16" s="460">
        <v>14</v>
      </c>
      <c r="N16" s="458" t="s">
        <v>13</v>
      </c>
      <c r="O16" s="461" t="s">
        <v>31</v>
      </c>
      <c r="P16" s="460">
        <v>14</v>
      </c>
      <c r="Q16" s="458" t="s">
        <v>14</v>
      </c>
      <c r="R16" s="545" t="s">
        <v>32</v>
      </c>
      <c r="S16" s="460">
        <v>14</v>
      </c>
      <c r="T16" s="465" t="s">
        <v>20</v>
      </c>
      <c r="U16" s="537"/>
      <c r="V16" s="460">
        <v>14</v>
      </c>
      <c r="W16" s="458" t="s">
        <v>17</v>
      </c>
      <c r="X16" s="467"/>
      <c r="Y16" s="460">
        <v>14</v>
      </c>
      <c r="Z16" s="463" t="s">
        <v>18</v>
      </c>
      <c r="AA16" s="570"/>
      <c r="AB16" s="460">
        <v>14</v>
      </c>
      <c r="AC16" s="465" t="s">
        <v>16</v>
      </c>
      <c r="AD16" s="469"/>
      <c r="AE16" s="460">
        <v>14</v>
      </c>
      <c r="AF16" s="458" t="s">
        <v>19</v>
      </c>
      <c r="AG16" s="459"/>
      <c r="AH16" s="460">
        <v>14</v>
      </c>
      <c r="AI16" s="463" t="s">
        <v>18</v>
      </c>
      <c r="AJ16" s="467"/>
    </row>
    <row r="17" ht="14.1" customHeight="1" spans="1:36">
      <c r="A17" s="468">
        <v>15</v>
      </c>
      <c r="B17" s="458" t="s">
        <v>13</v>
      </c>
      <c r="C17" s="459"/>
      <c r="D17" s="460">
        <v>15</v>
      </c>
      <c r="E17" s="458" t="s">
        <v>14</v>
      </c>
      <c r="F17" s="467"/>
      <c r="G17" s="460">
        <v>15</v>
      </c>
      <c r="H17" s="458" t="s">
        <v>14</v>
      </c>
      <c r="I17" s="517"/>
      <c r="J17" s="460">
        <v>15</v>
      </c>
      <c r="K17" s="465" t="s">
        <v>16</v>
      </c>
      <c r="L17" s="512"/>
      <c r="M17" s="460">
        <v>15</v>
      </c>
      <c r="N17" s="458" t="s">
        <v>17</v>
      </c>
      <c r="O17" s="470" t="s">
        <v>33</v>
      </c>
      <c r="P17" s="518">
        <v>15</v>
      </c>
      <c r="Q17" s="463" t="s">
        <v>18</v>
      </c>
      <c r="R17" s="544"/>
      <c r="S17" s="460">
        <v>15</v>
      </c>
      <c r="T17" s="465" t="s">
        <v>16</v>
      </c>
      <c r="U17" s="537"/>
      <c r="V17" s="460">
        <v>15</v>
      </c>
      <c r="W17" s="458" t="s">
        <v>19</v>
      </c>
      <c r="X17" s="466"/>
      <c r="Y17" s="460">
        <v>15</v>
      </c>
      <c r="Z17" s="465" t="s">
        <v>20</v>
      </c>
      <c r="AA17" s="570"/>
      <c r="AB17" s="460">
        <v>15</v>
      </c>
      <c r="AC17" s="458" t="s">
        <v>13</v>
      </c>
      <c r="AD17" s="469"/>
      <c r="AE17" s="460">
        <v>15</v>
      </c>
      <c r="AF17" s="458" t="s">
        <v>14</v>
      </c>
      <c r="AG17" s="459"/>
      <c r="AH17" s="460">
        <v>15</v>
      </c>
      <c r="AI17" s="465" t="s">
        <v>20</v>
      </c>
      <c r="AJ17" s="467"/>
    </row>
    <row r="18" ht="14.1" customHeight="1" spans="1:36">
      <c r="A18" s="468">
        <v>16</v>
      </c>
      <c r="B18" s="458" t="s">
        <v>17</v>
      </c>
      <c r="C18" s="459"/>
      <c r="D18" s="460">
        <v>16</v>
      </c>
      <c r="E18" s="463" t="s">
        <v>18</v>
      </c>
      <c r="F18" s="467"/>
      <c r="G18" s="460">
        <v>16</v>
      </c>
      <c r="H18" s="463" t="s">
        <v>18</v>
      </c>
      <c r="I18" s="519"/>
      <c r="J18" s="460">
        <v>16</v>
      </c>
      <c r="K18" s="458" t="s">
        <v>13</v>
      </c>
      <c r="L18" s="467" t="s">
        <v>28</v>
      </c>
      <c r="M18" s="460">
        <v>16</v>
      </c>
      <c r="N18" s="458" t="s">
        <v>19</v>
      </c>
      <c r="O18" s="520"/>
      <c r="P18" s="460">
        <v>16</v>
      </c>
      <c r="Q18" s="465" t="s">
        <v>20</v>
      </c>
      <c r="R18" s="536"/>
      <c r="S18" s="460">
        <v>16</v>
      </c>
      <c r="T18" s="458" t="s">
        <v>13</v>
      </c>
      <c r="U18" s="537"/>
      <c r="V18" s="460">
        <v>16</v>
      </c>
      <c r="W18" s="458" t="s">
        <v>14</v>
      </c>
      <c r="X18" s="466"/>
      <c r="Y18" s="460">
        <v>16</v>
      </c>
      <c r="Z18" s="465" t="s">
        <v>16</v>
      </c>
      <c r="AA18" s="570"/>
      <c r="AB18" s="525">
        <v>16</v>
      </c>
      <c r="AC18" s="458" t="s">
        <v>17</v>
      </c>
      <c r="AD18" s="571"/>
      <c r="AE18" s="460">
        <v>16</v>
      </c>
      <c r="AF18" s="463" t="s">
        <v>18</v>
      </c>
      <c r="AG18" s="459"/>
      <c r="AH18" s="460">
        <v>16</v>
      </c>
      <c r="AI18" s="465" t="s">
        <v>16</v>
      </c>
      <c r="AJ18" s="467"/>
    </row>
    <row r="19" ht="14.1" customHeight="1" spans="1:36">
      <c r="A19" s="468">
        <v>17</v>
      </c>
      <c r="B19" s="458" t="s">
        <v>19</v>
      </c>
      <c r="C19" s="459"/>
      <c r="D19" s="460">
        <v>17</v>
      </c>
      <c r="E19" s="465" t="s">
        <v>20</v>
      </c>
      <c r="F19" s="467"/>
      <c r="G19" s="460">
        <v>17</v>
      </c>
      <c r="H19" s="465" t="s">
        <v>20</v>
      </c>
      <c r="I19" s="466"/>
      <c r="J19" s="460">
        <v>17</v>
      </c>
      <c r="K19" s="458" t="s">
        <v>17</v>
      </c>
      <c r="L19" s="459"/>
      <c r="M19" s="460">
        <v>17</v>
      </c>
      <c r="N19" s="458" t="s">
        <v>14</v>
      </c>
      <c r="O19" s="520"/>
      <c r="P19" s="460">
        <v>17</v>
      </c>
      <c r="Q19" s="465" t="s">
        <v>16</v>
      </c>
      <c r="R19" s="536"/>
      <c r="S19" s="460">
        <v>17</v>
      </c>
      <c r="T19" s="546" t="s">
        <v>17</v>
      </c>
      <c r="U19" s="547"/>
      <c r="V19" s="460">
        <v>17</v>
      </c>
      <c r="W19" s="463" t="s">
        <v>18</v>
      </c>
      <c r="X19" s="466"/>
      <c r="Y19" s="460">
        <v>17</v>
      </c>
      <c r="Z19" s="458" t="s">
        <v>13</v>
      </c>
      <c r="AA19" s="570"/>
      <c r="AB19" s="525">
        <v>17</v>
      </c>
      <c r="AC19" s="458" t="s">
        <v>19</v>
      </c>
      <c r="AD19" s="459"/>
      <c r="AE19" s="460">
        <v>17</v>
      </c>
      <c r="AF19" s="465" t="s">
        <v>20</v>
      </c>
      <c r="AG19" s="459"/>
      <c r="AH19" s="460">
        <v>17</v>
      </c>
      <c r="AI19" s="458" t="s">
        <v>13</v>
      </c>
      <c r="AJ19" s="467"/>
    </row>
    <row r="20" ht="14.1" customHeight="1" spans="1:36">
      <c r="A20" s="468">
        <v>18</v>
      </c>
      <c r="B20" s="458" t="s">
        <v>14</v>
      </c>
      <c r="C20" s="459"/>
      <c r="D20" s="460">
        <v>18</v>
      </c>
      <c r="E20" s="465" t="s">
        <v>16</v>
      </c>
      <c r="F20" s="467"/>
      <c r="G20" s="460">
        <v>18</v>
      </c>
      <c r="H20" s="465" t="s">
        <v>16</v>
      </c>
      <c r="I20" s="466"/>
      <c r="J20" s="460">
        <v>18</v>
      </c>
      <c r="K20" s="458" t="s">
        <v>19</v>
      </c>
      <c r="L20" s="466"/>
      <c r="M20" s="460">
        <v>18</v>
      </c>
      <c r="N20" s="463" t="s">
        <v>18</v>
      </c>
      <c r="O20" s="520"/>
      <c r="P20" s="460">
        <v>18</v>
      </c>
      <c r="Q20" s="458" t="s">
        <v>13</v>
      </c>
      <c r="R20" s="536"/>
      <c r="S20" s="460">
        <v>18</v>
      </c>
      <c r="T20" s="546" t="s">
        <v>19</v>
      </c>
      <c r="U20" s="547"/>
      <c r="V20" s="460">
        <v>18</v>
      </c>
      <c r="W20" s="465" t="s">
        <v>20</v>
      </c>
      <c r="X20" s="466"/>
      <c r="Y20" s="460">
        <v>18</v>
      </c>
      <c r="Z20" s="458" t="s">
        <v>17</v>
      </c>
      <c r="AA20" s="570"/>
      <c r="AB20" s="525">
        <v>18</v>
      </c>
      <c r="AC20" s="458" t="s">
        <v>14</v>
      </c>
      <c r="AD20" s="459"/>
      <c r="AE20" s="460">
        <v>18</v>
      </c>
      <c r="AF20" s="465" t="s">
        <v>16</v>
      </c>
      <c r="AG20" s="459"/>
      <c r="AH20" s="460">
        <v>18</v>
      </c>
      <c r="AI20" s="458" t="s">
        <v>17</v>
      </c>
      <c r="AJ20" s="467"/>
    </row>
    <row r="21" ht="14.1" customHeight="1" spans="1:36">
      <c r="A21" s="468">
        <v>19</v>
      </c>
      <c r="B21" s="463" t="s">
        <v>18</v>
      </c>
      <c r="C21" s="459"/>
      <c r="D21" s="460">
        <v>19</v>
      </c>
      <c r="E21" s="458" t="s">
        <v>13</v>
      </c>
      <c r="F21" s="459"/>
      <c r="G21" s="460">
        <v>19</v>
      </c>
      <c r="H21" s="458" t="s">
        <v>13</v>
      </c>
      <c r="I21" s="466"/>
      <c r="J21" s="460">
        <v>19</v>
      </c>
      <c r="K21" s="458" t="s">
        <v>14</v>
      </c>
      <c r="L21" s="466"/>
      <c r="M21" s="460">
        <v>19</v>
      </c>
      <c r="N21" s="465" t="s">
        <v>20</v>
      </c>
      <c r="O21" s="466"/>
      <c r="P21" s="460">
        <v>19</v>
      </c>
      <c r="Q21" s="458" t="s">
        <v>17</v>
      </c>
      <c r="R21" s="536"/>
      <c r="S21" s="460">
        <v>19</v>
      </c>
      <c r="T21" s="546" t="s">
        <v>14</v>
      </c>
      <c r="U21" s="547" t="s">
        <v>34</v>
      </c>
      <c r="V21" s="460">
        <v>19</v>
      </c>
      <c r="W21" s="465" t="s">
        <v>16</v>
      </c>
      <c r="X21" s="466"/>
      <c r="Y21" s="460">
        <v>19</v>
      </c>
      <c r="Z21" s="458" t="s">
        <v>19</v>
      </c>
      <c r="AA21" s="459"/>
      <c r="AB21" s="525">
        <v>19</v>
      </c>
      <c r="AC21" s="463" t="s">
        <v>18</v>
      </c>
      <c r="AD21" s="459"/>
      <c r="AE21" s="460">
        <v>19</v>
      </c>
      <c r="AF21" s="458" t="s">
        <v>13</v>
      </c>
      <c r="AG21" s="514"/>
      <c r="AH21" s="460">
        <v>19</v>
      </c>
      <c r="AI21" s="458" t="s">
        <v>19</v>
      </c>
      <c r="AJ21" s="588"/>
    </row>
    <row r="22" ht="14.1" customHeight="1" spans="1:36">
      <c r="A22" s="468">
        <v>20</v>
      </c>
      <c r="B22" s="465" t="s">
        <v>20</v>
      </c>
      <c r="C22" s="459"/>
      <c r="D22" s="460">
        <v>20</v>
      </c>
      <c r="E22" s="458" t="s">
        <v>17</v>
      </c>
      <c r="F22" s="459"/>
      <c r="G22" s="460">
        <v>20</v>
      </c>
      <c r="H22" s="458" t="s">
        <v>17</v>
      </c>
      <c r="I22" s="466"/>
      <c r="J22" s="460">
        <v>20</v>
      </c>
      <c r="K22" s="463" t="s">
        <v>18</v>
      </c>
      <c r="L22" s="521"/>
      <c r="M22" s="460">
        <v>20</v>
      </c>
      <c r="N22" s="465" t="s">
        <v>16</v>
      </c>
      <c r="O22" s="522"/>
      <c r="P22" s="460">
        <v>20</v>
      </c>
      <c r="Q22" s="458" t="s">
        <v>19</v>
      </c>
      <c r="R22" s="548"/>
      <c r="S22" s="460">
        <v>20</v>
      </c>
      <c r="T22" s="549" t="s">
        <v>18</v>
      </c>
      <c r="U22" s="547" t="s">
        <v>35</v>
      </c>
      <c r="V22" s="460">
        <v>20</v>
      </c>
      <c r="W22" s="458" t="s">
        <v>13</v>
      </c>
      <c r="X22" s="514"/>
      <c r="Y22" s="460">
        <v>20</v>
      </c>
      <c r="Z22" s="458" t="s">
        <v>14</v>
      </c>
      <c r="AA22" s="459"/>
      <c r="AB22" s="525">
        <v>20</v>
      </c>
      <c r="AC22" s="465" t="s">
        <v>20</v>
      </c>
      <c r="AD22" s="459"/>
      <c r="AE22" s="460">
        <v>20</v>
      </c>
      <c r="AF22" s="458" t="s">
        <v>17</v>
      </c>
      <c r="AG22" s="514"/>
      <c r="AH22" s="460">
        <v>20</v>
      </c>
      <c r="AI22" s="458" t="s">
        <v>14</v>
      </c>
      <c r="AJ22" s="589" t="s">
        <v>32</v>
      </c>
    </row>
    <row r="23" ht="14.1" customHeight="1" spans="1:36">
      <c r="A23" s="468">
        <v>21</v>
      </c>
      <c r="B23" s="465" t="s">
        <v>16</v>
      </c>
      <c r="C23" s="459"/>
      <c r="D23" s="460">
        <v>21</v>
      </c>
      <c r="E23" s="458" t="s">
        <v>19</v>
      </c>
      <c r="F23" s="467"/>
      <c r="G23" s="460">
        <v>21</v>
      </c>
      <c r="H23" s="458" t="s">
        <v>19</v>
      </c>
      <c r="I23" s="467"/>
      <c r="J23" s="460">
        <v>21</v>
      </c>
      <c r="K23" s="465" t="s">
        <v>20</v>
      </c>
      <c r="L23" s="521"/>
      <c r="M23" s="460">
        <v>21</v>
      </c>
      <c r="N23" s="458" t="s">
        <v>13</v>
      </c>
      <c r="O23" s="522"/>
      <c r="P23" s="460">
        <v>21</v>
      </c>
      <c r="Q23" s="458" t="s">
        <v>14</v>
      </c>
      <c r="R23" s="548"/>
      <c r="S23" s="460">
        <v>21</v>
      </c>
      <c r="T23" s="550" t="s">
        <v>20</v>
      </c>
      <c r="U23" s="547"/>
      <c r="V23" s="460">
        <v>21</v>
      </c>
      <c r="W23" s="458" t="s">
        <v>17</v>
      </c>
      <c r="X23" s="514"/>
      <c r="Y23" s="460">
        <v>21</v>
      </c>
      <c r="Z23" s="463" t="s">
        <v>18</v>
      </c>
      <c r="AA23" s="459"/>
      <c r="AB23" s="460">
        <v>21</v>
      </c>
      <c r="AC23" s="465" t="s">
        <v>16</v>
      </c>
      <c r="AD23" s="459"/>
      <c r="AE23" s="460">
        <v>21</v>
      </c>
      <c r="AF23" s="458" t="s">
        <v>19</v>
      </c>
      <c r="AG23" s="459"/>
      <c r="AH23" s="460">
        <v>21</v>
      </c>
      <c r="AI23" s="463" t="s">
        <v>18</v>
      </c>
      <c r="AJ23" s="590"/>
    </row>
    <row r="24" ht="14.1" customHeight="1" spans="1:36">
      <c r="A24" s="468">
        <v>22</v>
      </c>
      <c r="B24" s="458" t="s">
        <v>13</v>
      </c>
      <c r="C24" s="459"/>
      <c r="D24" s="460">
        <v>22</v>
      </c>
      <c r="E24" s="458" t="s">
        <v>14</v>
      </c>
      <c r="F24" s="467"/>
      <c r="G24" s="460">
        <v>22</v>
      </c>
      <c r="H24" s="458" t="s">
        <v>14</v>
      </c>
      <c r="I24" s="467"/>
      <c r="J24" s="460">
        <v>22</v>
      </c>
      <c r="K24" s="465" t="s">
        <v>16</v>
      </c>
      <c r="L24" s="521"/>
      <c r="M24" s="460">
        <v>22</v>
      </c>
      <c r="N24" s="458" t="s">
        <v>17</v>
      </c>
      <c r="O24" s="522"/>
      <c r="P24" s="460">
        <v>22</v>
      </c>
      <c r="Q24" s="463" t="s">
        <v>18</v>
      </c>
      <c r="R24" s="548"/>
      <c r="S24" s="460">
        <v>22</v>
      </c>
      <c r="T24" s="550" t="s">
        <v>16</v>
      </c>
      <c r="U24" s="547"/>
      <c r="V24" s="460">
        <v>22</v>
      </c>
      <c r="W24" s="458" t="s">
        <v>19</v>
      </c>
      <c r="X24" s="514"/>
      <c r="Y24" s="460">
        <v>22</v>
      </c>
      <c r="Z24" s="465" t="s">
        <v>20</v>
      </c>
      <c r="AA24" s="459"/>
      <c r="AB24" s="460">
        <v>22</v>
      </c>
      <c r="AC24" s="458" t="s">
        <v>13</v>
      </c>
      <c r="AD24" s="459"/>
      <c r="AE24" s="460">
        <v>22</v>
      </c>
      <c r="AF24" s="458" t="s">
        <v>14</v>
      </c>
      <c r="AG24" s="459"/>
      <c r="AH24" s="460">
        <v>22</v>
      </c>
      <c r="AI24" s="465" t="s">
        <v>20</v>
      </c>
      <c r="AJ24" s="467"/>
    </row>
    <row r="25" ht="14.1" customHeight="1" spans="1:36">
      <c r="A25" s="468">
        <v>23</v>
      </c>
      <c r="B25" s="458" t="s">
        <v>17</v>
      </c>
      <c r="C25" s="469"/>
      <c r="D25" s="460">
        <v>23</v>
      </c>
      <c r="E25" s="463" t="s">
        <v>18</v>
      </c>
      <c r="F25" s="467"/>
      <c r="G25" s="460">
        <v>23</v>
      </c>
      <c r="H25" s="463" t="s">
        <v>18</v>
      </c>
      <c r="I25" s="523"/>
      <c r="J25" s="460">
        <v>23</v>
      </c>
      <c r="K25" s="458" t="s">
        <v>13</v>
      </c>
      <c r="L25" s="466"/>
      <c r="M25" s="460">
        <v>23</v>
      </c>
      <c r="N25" s="458" t="s">
        <v>19</v>
      </c>
      <c r="O25" s="524"/>
      <c r="P25" s="460">
        <v>23</v>
      </c>
      <c r="Q25" s="465" t="s">
        <v>20</v>
      </c>
      <c r="R25" s="551"/>
      <c r="S25" s="460">
        <v>23</v>
      </c>
      <c r="T25" s="546" t="s">
        <v>13</v>
      </c>
      <c r="U25" s="547"/>
      <c r="V25" s="460">
        <v>23</v>
      </c>
      <c r="W25" s="458" t="s">
        <v>14</v>
      </c>
      <c r="X25" s="514"/>
      <c r="Y25" s="460">
        <v>23</v>
      </c>
      <c r="Z25" s="465" t="s">
        <v>16</v>
      </c>
      <c r="AA25" s="459"/>
      <c r="AB25" s="460">
        <v>23</v>
      </c>
      <c r="AC25" s="458" t="s">
        <v>17</v>
      </c>
      <c r="AD25" s="571"/>
      <c r="AE25" s="460">
        <v>23</v>
      </c>
      <c r="AF25" s="463" t="s">
        <v>18</v>
      </c>
      <c r="AG25" s="459"/>
      <c r="AH25" s="460">
        <v>23</v>
      </c>
      <c r="AI25" s="465" t="s">
        <v>16</v>
      </c>
      <c r="AJ25" s="471"/>
    </row>
    <row r="26" ht="14.1" customHeight="1" spans="1:36">
      <c r="A26" s="468">
        <v>24</v>
      </c>
      <c r="B26" s="458" t="s">
        <v>19</v>
      </c>
      <c r="C26" s="469"/>
      <c r="D26" s="460">
        <v>24</v>
      </c>
      <c r="E26" s="465" t="s">
        <v>20</v>
      </c>
      <c r="F26" s="467"/>
      <c r="G26" s="460">
        <v>24</v>
      </c>
      <c r="H26" s="465" t="s">
        <v>20</v>
      </c>
      <c r="I26" s="461"/>
      <c r="J26" s="460">
        <v>24</v>
      </c>
      <c r="K26" s="458" t="s">
        <v>17</v>
      </c>
      <c r="L26" s="466"/>
      <c r="M26" s="460">
        <v>24</v>
      </c>
      <c r="N26" s="458" t="s">
        <v>14</v>
      </c>
      <c r="O26" s="524" t="s">
        <v>36</v>
      </c>
      <c r="P26" s="460">
        <v>24</v>
      </c>
      <c r="Q26" s="465" t="s">
        <v>16</v>
      </c>
      <c r="R26" s="551"/>
      <c r="S26" s="460">
        <v>24</v>
      </c>
      <c r="T26" s="458" t="s">
        <v>17</v>
      </c>
      <c r="U26" s="547" t="s">
        <v>37</v>
      </c>
      <c r="V26" s="460">
        <v>24</v>
      </c>
      <c r="W26" s="463" t="s">
        <v>18</v>
      </c>
      <c r="X26" s="514"/>
      <c r="Y26" s="460">
        <v>24</v>
      </c>
      <c r="Z26" s="458" t="s">
        <v>13</v>
      </c>
      <c r="AA26" s="459"/>
      <c r="AB26" s="460">
        <v>24</v>
      </c>
      <c r="AC26" s="458" t="s">
        <v>19</v>
      </c>
      <c r="AD26" s="573"/>
      <c r="AE26" s="460">
        <v>24</v>
      </c>
      <c r="AF26" s="465" t="s">
        <v>20</v>
      </c>
      <c r="AG26" s="459"/>
      <c r="AH26" s="460">
        <v>24</v>
      </c>
      <c r="AI26" s="458" t="s">
        <v>13</v>
      </c>
      <c r="AJ26" s="459"/>
    </row>
    <row r="27" ht="14.1" customHeight="1" spans="1:36">
      <c r="A27" s="468">
        <v>25</v>
      </c>
      <c r="B27" s="458" t="s">
        <v>14</v>
      </c>
      <c r="C27" s="469"/>
      <c r="D27" s="460">
        <v>25</v>
      </c>
      <c r="E27" s="465" t="s">
        <v>16</v>
      </c>
      <c r="F27" s="467"/>
      <c r="G27" s="460">
        <v>25</v>
      </c>
      <c r="H27" s="465" t="s">
        <v>16</v>
      </c>
      <c r="I27" s="461"/>
      <c r="J27" s="460">
        <v>25</v>
      </c>
      <c r="K27" s="458" t="s">
        <v>19</v>
      </c>
      <c r="L27" s="467"/>
      <c r="M27" s="518">
        <v>25</v>
      </c>
      <c r="N27" s="463" t="s">
        <v>18</v>
      </c>
      <c r="O27" s="524"/>
      <c r="P27" s="460">
        <v>25</v>
      </c>
      <c r="Q27" s="458" t="s">
        <v>13</v>
      </c>
      <c r="R27" s="551"/>
      <c r="S27" s="460">
        <v>25</v>
      </c>
      <c r="T27" s="458" t="s">
        <v>19</v>
      </c>
      <c r="U27" s="552"/>
      <c r="V27" s="460">
        <v>25</v>
      </c>
      <c r="W27" s="465" t="s">
        <v>20</v>
      </c>
      <c r="X27" s="514"/>
      <c r="Y27" s="460">
        <v>25</v>
      </c>
      <c r="Z27" s="458" t="s">
        <v>17</v>
      </c>
      <c r="AA27" s="571"/>
      <c r="AB27" s="460">
        <v>25</v>
      </c>
      <c r="AC27" s="458" t="s">
        <v>14</v>
      </c>
      <c r="AD27" s="574" t="s">
        <v>38</v>
      </c>
      <c r="AE27" s="460">
        <v>25</v>
      </c>
      <c r="AF27" s="465" t="s">
        <v>16</v>
      </c>
      <c r="AG27" s="459"/>
      <c r="AH27" s="460">
        <v>25</v>
      </c>
      <c r="AI27" s="458" t="s">
        <v>17</v>
      </c>
      <c r="AJ27" s="459"/>
    </row>
    <row r="28" ht="14.1" customHeight="1" spans="1:36">
      <c r="A28" s="468">
        <v>26</v>
      </c>
      <c r="B28" s="463" t="s">
        <v>18</v>
      </c>
      <c r="C28" s="470" t="s">
        <v>39</v>
      </c>
      <c r="D28" s="460">
        <v>26</v>
      </c>
      <c r="E28" s="458" t="s">
        <v>13</v>
      </c>
      <c r="F28" s="459"/>
      <c r="G28" s="460">
        <v>26</v>
      </c>
      <c r="H28" s="458" t="s">
        <v>13</v>
      </c>
      <c r="I28" s="461"/>
      <c r="J28" s="460">
        <v>26</v>
      </c>
      <c r="K28" s="458" t="s">
        <v>14</v>
      </c>
      <c r="L28" s="517"/>
      <c r="M28" s="460">
        <v>26</v>
      </c>
      <c r="N28" s="465" t="s">
        <v>20</v>
      </c>
      <c r="O28" s="522"/>
      <c r="P28" s="460">
        <v>26</v>
      </c>
      <c r="Q28" s="458" t="s">
        <v>17</v>
      </c>
      <c r="R28" s="553" t="s">
        <v>40</v>
      </c>
      <c r="S28" s="460">
        <v>26</v>
      </c>
      <c r="T28" s="458" t="s">
        <v>14</v>
      </c>
      <c r="U28" s="552"/>
      <c r="V28" s="460">
        <v>26</v>
      </c>
      <c r="W28" s="465" t="s">
        <v>16</v>
      </c>
      <c r="X28" s="514"/>
      <c r="Y28" s="460">
        <v>26</v>
      </c>
      <c r="Z28" s="458" t="s">
        <v>19</v>
      </c>
      <c r="AA28" s="459"/>
      <c r="AB28" s="518">
        <v>26</v>
      </c>
      <c r="AC28" s="463" t="s">
        <v>18</v>
      </c>
      <c r="AD28" s="573"/>
      <c r="AE28" s="460">
        <v>26</v>
      </c>
      <c r="AF28" s="458" t="s">
        <v>13</v>
      </c>
      <c r="AG28" s="591"/>
      <c r="AH28" s="460">
        <v>26</v>
      </c>
      <c r="AI28" s="458" t="s">
        <v>19</v>
      </c>
      <c r="AJ28" s="459"/>
    </row>
    <row r="29" ht="14.1" customHeight="1" spans="1:36">
      <c r="A29" s="468">
        <v>27</v>
      </c>
      <c r="B29" s="465" t="s">
        <v>20</v>
      </c>
      <c r="C29" s="470" t="s">
        <v>41</v>
      </c>
      <c r="D29" s="460">
        <v>27</v>
      </c>
      <c r="E29" s="458" t="s">
        <v>17</v>
      </c>
      <c r="F29" s="459"/>
      <c r="G29" s="460">
        <v>27</v>
      </c>
      <c r="H29" s="458" t="s">
        <v>17</v>
      </c>
      <c r="I29" s="470" t="s">
        <v>39</v>
      </c>
      <c r="J29" s="460">
        <v>27</v>
      </c>
      <c r="K29" s="463" t="s">
        <v>18</v>
      </c>
      <c r="L29" s="519"/>
      <c r="M29" s="460">
        <v>27</v>
      </c>
      <c r="N29" s="465" t="s">
        <v>16</v>
      </c>
      <c r="O29" s="522"/>
      <c r="P29" s="460">
        <v>27</v>
      </c>
      <c r="Q29" s="458" t="s">
        <v>19</v>
      </c>
      <c r="R29" s="554"/>
      <c r="S29" s="460">
        <v>27</v>
      </c>
      <c r="T29" s="463" t="s">
        <v>18</v>
      </c>
      <c r="U29" s="555" t="s">
        <v>42</v>
      </c>
      <c r="V29" s="460">
        <v>27</v>
      </c>
      <c r="W29" s="458" t="s">
        <v>13</v>
      </c>
      <c r="X29" s="556"/>
      <c r="Y29" s="460">
        <v>27</v>
      </c>
      <c r="Z29" s="458" t="s">
        <v>14</v>
      </c>
      <c r="AA29" s="459"/>
      <c r="AB29" s="460">
        <v>27</v>
      </c>
      <c r="AC29" s="465" t="s">
        <v>20</v>
      </c>
      <c r="AD29" s="575"/>
      <c r="AE29" s="460">
        <v>27</v>
      </c>
      <c r="AF29" s="458" t="s">
        <v>17</v>
      </c>
      <c r="AG29" s="592"/>
      <c r="AH29" s="460">
        <v>27</v>
      </c>
      <c r="AI29" s="458" t="s">
        <v>14</v>
      </c>
      <c r="AJ29" s="466"/>
    </row>
    <row r="30" ht="14.1" customHeight="1" spans="1:36">
      <c r="A30" s="457">
        <v>28</v>
      </c>
      <c r="B30" s="465" t="s">
        <v>16</v>
      </c>
      <c r="C30" s="469"/>
      <c r="D30" s="460">
        <v>28</v>
      </c>
      <c r="E30" s="458" t="s">
        <v>19</v>
      </c>
      <c r="F30" s="459"/>
      <c r="G30" s="460">
        <v>28</v>
      </c>
      <c r="H30" s="458" t="s">
        <v>19</v>
      </c>
      <c r="I30" s="470" t="s">
        <v>43</v>
      </c>
      <c r="J30" s="460">
        <v>28</v>
      </c>
      <c r="K30" s="465" t="s">
        <v>20</v>
      </c>
      <c r="L30" s="467"/>
      <c r="M30" s="460">
        <v>28</v>
      </c>
      <c r="N30" s="458" t="s">
        <v>13</v>
      </c>
      <c r="O30" s="522"/>
      <c r="P30" s="525">
        <v>28</v>
      </c>
      <c r="Q30" s="458" t="s">
        <v>14</v>
      </c>
      <c r="R30" s="557"/>
      <c r="S30" s="460">
        <v>28</v>
      </c>
      <c r="T30" s="465" t="s">
        <v>20</v>
      </c>
      <c r="U30" s="558"/>
      <c r="V30" s="460">
        <v>28</v>
      </c>
      <c r="W30" s="458" t="s">
        <v>17</v>
      </c>
      <c r="X30" s="556"/>
      <c r="Y30" s="460">
        <v>28</v>
      </c>
      <c r="Z30" s="463" t="s">
        <v>18</v>
      </c>
      <c r="AA30" s="459"/>
      <c r="AB30" s="460">
        <v>28</v>
      </c>
      <c r="AC30" s="465" t="s">
        <v>16</v>
      </c>
      <c r="AD30" s="466"/>
      <c r="AE30" s="460">
        <v>28</v>
      </c>
      <c r="AF30" s="458" t="s">
        <v>19</v>
      </c>
      <c r="AG30" s="592" t="s">
        <v>44</v>
      </c>
      <c r="AH30" s="460">
        <v>28</v>
      </c>
      <c r="AI30" s="463" t="s">
        <v>18</v>
      </c>
      <c r="AJ30" s="466"/>
    </row>
    <row r="31" ht="14.1" customHeight="1" spans="1:36">
      <c r="A31" s="457">
        <v>29</v>
      </c>
      <c r="B31" s="458" t="s">
        <v>13</v>
      </c>
      <c r="C31" s="469"/>
      <c r="D31" s="460"/>
      <c r="E31" s="465"/>
      <c r="F31" s="471"/>
      <c r="G31" s="460">
        <v>29</v>
      </c>
      <c r="H31" s="458" t="s">
        <v>14</v>
      </c>
      <c r="I31" s="461"/>
      <c r="J31" s="460">
        <v>29</v>
      </c>
      <c r="K31" s="465" t="s">
        <v>16</v>
      </c>
      <c r="L31" s="467"/>
      <c r="M31" s="460">
        <v>29</v>
      </c>
      <c r="N31" s="458" t="s">
        <v>17</v>
      </c>
      <c r="O31" s="522"/>
      <c r="P31" s="526">
        <v>29</v>
      </c>
      <c r="Q31" s="463" t="s">
        <v>18</v>
      </c>
      <c r="R31" s="536"/>
      <c r="S31" s="460">
        <v>29</v>
      </c>
      <c r="T31" s="465" t="s">
        <v>16</v>
      </c>
      <c r="U31" s="554" t="s">
        <v>45</v>
      </c>
      <c r="V31" s="559">
        <v>29</v>
      </c>
      <c r="W31" s="458" t="s">
        <v>19</v>
      </c>
      <c r="X31" s="556"/>
      <c r="Y31" s="460">
        <v>29</v>
      </c>
      <c r="Z31" s="465" t="s">
        <v>20</v>
      </c>
      <c r="AA31" s="459"/>
      <c r="AB31" s="460">
        <v>29</v>
      </c>
      <c r="AC31" s="458" t="s">
        <v>13</v>
      </c>
      <c r="AD31" s="466"/>
      <c r="AE31" s="460">
        <v>29</v>
      </c>
      <c r="AF31" s="458" t="s">
        <v>14</v>
      </c>
      <c r="AG31" s="591"/>
      <c r="AH31" s="460">
        <v>29</v>
      </c>
      <c r="AI31" s="465" t="s">
        <v>20</v>
      </c>
      <c r="AJ31" s="466"/>
    </row>
    <row r="32" ht="14.1" customHeight="1" spans="1:36">
      <c r="A32" s="457">
        <v>30</v>
      </c>
      <c r="B32" s="458" t="s">
        <v>17</v>
      </c>
      <c r="C32" s="469"/>
      <c r="D32" s="462"/>
      <c r="E32" s="465"/>
      <c r="F32" s="467"/>
      <c r="G32" s="460">
        <v>30</v>
      </c>
      <c r="H32" s="463" t="s">
        <v>18</v>
      </c>
      <c r="I32" s="461"/>
      <c r="J32" s="460">
        <v>30</v>
      </c>
      <c r="K32" s="458" t="s">
        <v>13</v>
      </c>
      <c r="L32" s="467"/>
      <c r="M32" s="460">
        <v>30</v>
      </c>
      <c r="N32" s="458" t="s">
        <v>19</v>
      </c>
      <c r="O32" s="522"/>
      <c r="P32" s="525">
        <v>30</v>
      </c>
      <c r="Q32" s="465" t="s">
        <v>20</v>
      </c>
      <c r="R32" s="536"/>
      <c r="S32" s="460">
        <v>30</v>
      </c>
      <c r="T32" s="458" t="s">
        <v>13</v>
      </c>
      <c r="U32" s="554"/>
      <c r="V32" s="460">
        <v>30</v>
      </c>
      <c r="W32" s="458" t="s">
        <v>14</v>
      </c>
      <c r="X32" s="556"/>
      <c r="Y32" s="460">
        <v>30</v>
      </c>
      <c r="Z32" s="465" t="s">
        <v>16</v>
      </c>
      <c r="AA32" s="459"/>
      <c r="AB32" s="460">
        <v>30</v>
      </c>
      <c r="AC32" s="458" t="s">
        <v>17</v>
      </c>
      <c r="AD32" s="466"/>
      <c r="AE32" s="460">
        <v>30</v>
      </c>
      <c r="AF32" s="463" t="s">
        <v>18</v>
      </c>
      <c r="AG32" s="591"/>
      <c r="AH32" s="525">
        <v>30</v>
      </c>
      <c r="AI32" s="465" t="s">
        <v>16</v>
      </c>
      <c r="AJ32" s="466"/>
    </row>
    <row r="33" ht="14.1" customHeight="1" spans="1:36">
      <c r="A33" s="472">
        <v>31</v>
      </c>
      <c r="B33" s="473" t="s">
        <v>19</v>
      </c>
      <c r="C33" s="474"/>
      <c r="D33" s="475"/>
      <c r="E33" s="476"/>
      <c r="F33" s="477"/>
      <c r="G33" s="475">
        <v>31</v>
      </c>
      <c r="H33" s="476" t="s">
        <v>20</v>
      </c>
      <c r="I33" s="527"/>
      <c r="J33" s="475"/>
      <c r="K33" s="476"/>
      <c r="L33" s="528"/>
      <c r="M33" s="475">
        <v>31</v>
      </c>
      <c r="N33" s="473" t="s">
        <v>14</v>
      </c>
      <c r="O33" s="522"/>
      <c r="P33" s="476" t="s">
        <v>46</v>
      </c>
      <c r="Q33" s="476"/>
      <c r="R33" s="560"/>
      <c r="S33" s="475">
        <v>31</v>
      </c>
      <c r="T33" s="473" t="s">
        <v>17</v>
      </c>
      <c r="U33" s="557"/>
      <c r="V33" s="561">
        <v>31</v>
      </c>
      <c r="W33" s="562" t="s">
        <v>18</v>
      </c>
      <c r="X33" s="556"/>
      <c r="Y33" s="476"/>
      <c r="Z33" s="476"/>
      <c r="AA33" s="476"/>
      <c r="AB33" s="475">
        <v>31</v>
      </c>
      <c r="AC33" s="473" t="s">
        <v>19</v>
      </c>
      <c r="AD33" s="576"/>
      <c r="AE33" s="476"/>
      <c r="AF33" s="476"/>
      <c r="AG33" s="477"/>
      <c r="AH33" s="475">
        <v>31</v>
      </c>
      <c r="AI33" s="473" t="s">
        <v>13</v>
      </c>
      <c r="AJ33" s="593"/>
    </row>
    <row r="35" ht="20.1" customHeight="1" spans="1:8">
      <c r="A35" s="478" t="s">
        <v>47</v>
      </c>
      <c r="C35" s="479" t="s">
        <v>48</v>
      </c>
      <c r="D35" s="480"/>
      <c r="E35" s="480"/>
      <c r="F35" s="480"/>
      <c r="G35" s="480"/>
      <c r="H35" s="481"/>
    </row>
    <row r="36" ht="20.1" customHeight="1" spans="3:20">
      <c r="C36" s="482" t="s">
        <v>49</v>
      </c>
      <c r="D36" s="483"/>
      <c r="E36" s="483"/>
      <c r="F36" s="483"/>
      <c r="G36" s="483"/>
      <c r="H36" s="484"/>
      <c r="L36" s="500"/>
      <c r="M36"/>
      <c r="N36"/>
      <c r="O36"/>
      <c r="T36" s="530" t="s">
        <v>50</v>
      </c>
    </row>
    <row r="37" ht="20.1" customHeight="1" spans="3:21">
      <c r="C37" s="485" t="s">
        <v>51</v>
      </c>
      <c r="D37" s="486"/>
      <c r="E37" s="486"/>
      <c r="F37" s="486"/>
      <c r="G37" s="486"/>
      <c r="H37" s="487"/>
      <c r="K37" s="529" t="s">
        <v>52</v>
      </c>
      <c r="L37" s="529"/>
      <c r="N37"/>
      <c r="O37"/>
      <c r="T37" s="563" t="s">
        <v>53</v>
      </c>
      <c r="U37" s="563"/>
    </row>
    <row r="38" ht="20.1" customHeight="1" spans="3:15">
      <c r="C38" s="488" t="s">
        <v>54</v>
      </c>
      <c r="D38" s="489"/>
      <c r="E38" s="489"/>
      <c r="F38" s="489"/>
      <c r="G38" s="489"/>
      <c r="H38" s="490"/>
      <c r="K38" s="530" t="s">
        <v>55</v>
      </c>
      <c r="L38" s="447" t="s">
        <v>56</v>
      </c>
      <c r="N38"/>
      <c r="O38"/>
    </row>
    <row r="39" ht="20.1" customHeight="1" spans="3:12">
      <c r="C39" s="491" t="s">
        <v>57</v>
      </c>
      <c r="D39" s="492"/>
      <c r="E39" s="492"/>
      <c r="F39" s="492"/>
      <c r="G39" s="492"/>
      <c r="H39" s="493"/>
      <c r="K39" s="530" t="s">
        <v>58</v>
      </c>
      <c r="L39" s="447" t="s">
        <v>59</v>
      </c>
    </row>
    <row r="40" ht="20.1" customHeight="1" spans="3:12">
      <c r="C40" s="494" t="s">
        <v>60</v>
      </c>
      <c r="D40" s="495"/>
      <c r="E40" s="495"/>
      <c r="F40" s="495"/>
      <c r="G40" s="495"/>
      <c r="H40" s="496"/>
      <c r="K40" s="530" t="s">
        <v>61</v>
      </c>
      <c r="L40" s="447" t="s">
        <v>62</v>
      </c>
    </row>
    <row r="41" ht="20.1" customHeight="1" spans="3:15">
      <c r="C41" s="497" t="s">
        <v>63</v>
      </c>
      <c r="D41" s="498"/>
      <c r="E41" s="498"/>
      <c r="F41" s="498"/>
      <c r="G41" s="498"/>
      <c r="H41" s="499"/>
      <c r="K41" s="530" t="s">
        <v>64</v>
      </c>
      <c r="L41" s="447" t="s">
        <v>65</v>
      </c>
      <c r="N41" s="531"/>
      <c r="O41" s="531"/>
    </row>
    <row r="42" ht="20.1" customHeight="1" spans="3:6">
      <c r="C42" s="500"/>
      <c r="D42" s="500"/>
      <c r="E42" s="500"/>
      <c r="F42" s="500"/>
    </row>
    <row r="43" ht="20.1" customHeight="1" spans="3:9">
      <c r="C43" s="501" t="s">
        <v>66</v>
      </c>
      <c r="D43" s="502"/>
      <c r="E43" s="502"/>
      <c r="F43" s="502"/>
      <c r="G43" s="502"/>
      <c r="H43" s="503"/>
      <c r="I43" s="532"/>
    </row>
    <row r="44" ht="20.1" customHeight="1" spans="3:8">
      <c r="C44" s="504" t="s">
        <v>67</v>
      </c>
      <c r="D44" s="505"/>
      <c r="E44" s="505"/>
      <c r="F44" s="505"/>
      <c r="G44" s="505"/>
      <c r="H44" s="506"/>
    </row>
    <row r="45" ht="20.1" customHeight="1" spans="3:8">
      <c r="C45" s="507"/>
      <c r="D45" s="507"/>
      <c r="E45" s="507"/>
      <c r="F45" s="507"/>
      <c r="G45" s="507"/>
      <c r="H45" s="507"/>
    </row>
    <row r="46" ht="20.1" customHeight="1" spans="3:9">
      <c r="C46" s="501" t="s">
        <v>68</v>
      </c>
      <c r="D46" s="502"/>
      <c r="E46" s="502"/>
      <c r="F46" s="502"/>
      <c r="G46" s="502"/>
      <c r="H46" s="503"/>
      <c r="I46" s="532"/>
    </row>
    <row r="47" ht="20.1" customHeight="1" spans="3:8">
      <c r="C47" s="504" t="s">
        <v>69</v>
      </c>
      <c r="D47" s="505"/>
      <c r="E47" s="505"/>
      <c r="F47" s="505"/>
      <c r="G47" s="505"/>
      <c r="H47" s="506"/>
    </row>
  </sheetData>
  <mergeCells count="27">
    <mergeCell ref="A1:AJ1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C35:H35"/>
    <mergeCell ref="C36:H36"/>
    <mergeCell ref="C38:H38"/>
    <mergeCell ref="C39:H39"/>
    <mergeCell ref="C40:H40"/>
    <mergeCell ref="C41:H41"/>
    <mergeCell ref="C43:H43"/>
    <mergeCell ref="C44:H44"/>
    <mergeCell ref="C46:H46"/>
    <mergeCell ref="C47:H47"/>
    <mergeCell ref="R28:R30"/>
    <mergeCell ref="U31:U33"/>
    <mergeCell ref="X3:X5"/>
    <mergeCell ref="AJ4:AJ9"/>
  </mergeCells>
  <pageMargins left="0.7" right="0.7" top="0.75" bottom="0.75" header="0.3" footer="0.3"/>
  <pageSetup paperSize="1" scale="3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8"/>
  <sheetViews>
    <sheetView zoomScale="71" zoomScaleNormal="71" workbookViewId="0">
      <pane xSplit="6" ySplit="9" topLeftCell="G10" activePane="bottomRight" state="frozen"/>
      <selection/>
      <selection pane="topRight"/>
      <selection pane="bottomLeft"/>
      <selection pane="bottomRight" activeCell="B10" sqref="B10:B19"/>
    </sheetView>
  </sheetViews>
  <sheetFormatPr defaultColWidth="11.4166666666667" defaultRowHeight="13.2"/>
  <cols>
    <col min="1" max="1" width="19.5277777777778" style="269" customWidth="1"/>
    <col min="2" max="5" width="7.84259259259259" style="269" customWidth="1"/>
    <col min="6" max="6" width="7.84259259259259" style="270" customWidth="1"/>
    <col min="7" max="7" width="13.4166666666667" style="269" customWidth="1"/>
    <col min="8" max="8" width="26.9444444444444" style="269" customWidth="1"/>
    <col min="9" max="9" width="13.4166666666667" style="269" customWidth="1"/>
    <col min="10" max="10" width="12.5277777777778" style="269" customWidth="1"/>
    <col min="11" max="12" width="12.4166666666667" style="269" customWidth="1"/>
    <col min="13" max="15" width="12.5277777777778" style="269" customWidth="1"/>
    <col min="16" max="16" width="14.4166666666667" style="269" customWidth="1"/>
    <col min="17" max="17" width="14" style="269" customWidth="1"/>
    <col min="18" max="18" width="10.3148148148148" style="269" customWidth="1"/>
    <col min="19" max="19" width="14" style="269" customWidth="1"/>
    <col min="20" max="20" width="13.4722222222222" style="269" customWidth="1"/>
    <col min="21" max="21" width="11.787037037037" style="269" customWidth="1"/>
    <col min="22" max="23" width="11.5277777777778" style="269" customWidth="1"/>
    <col min="24" max="24" width="41" style="269" customWidth="1"/>
    <col min="25" max="260" width="11.4166666666667" style="269"/>
    <col min="261" max="261" width="19.5277777777778" style="269" customWidth="1"/>
    <col min="262" max="266" width="7.84259259259259" style="269" customWidth="1"/>
    <col min="267" max="267" width="13.4166666666667" style="269" customWidth="1"/>
    <col min="268" max="268" width="68" style="269" customWidth="1"/>
    <col min="269" max="269" width="13.4166666666667" style="269" customWidth="1"/>
    <col min="270" max="270" width="12.5277777777778" style="269" customWidth="1"/>
    <col min="271" max="271" width="12.4166666666667" style="269" customWidth="1"/>
    <col min="272" max="272" width="12.5277777777778" style="269" customWidth="1"/>
    <col min="273" max="273" width="14.4166666666667" style="269" customWidth="1"/>
    <col min="274" max="275" width="14" style="269" customWidth="1"/>
    <col min="276" max="276" width="16.0462962962963" style="269" customWidth="1"/>
    <col min="277" max="277" width="13.4166666666667" style="269" customWidth="1"/>
    <col min="278" max="279" width="11.5277777777778" style="269" customWidth="1"/>
    <col min="280" max="280" width="41" style="269" customWidth="1"/>
    <col min="281" max="516" width="11.4166666666667" style="269"/>
    <col min="517" max="517" width="19.5277777777778" style="269" customWidth="1"/>
    <col min="518" max="522" width="7.84259259259259" style="269" customWidth="1"/>
    <col min="523" max="523" width="13.4166666666667" style="269" customWidth="1"/>
    <col min="524" max="524" width="68" style="269" customWidth="1"/>
    <col min="525" max="525" width="13.4166666666667" style="269" customWidth="1"/>
    <col min="526" max="526" width="12.5277777777778" style="269" customWidth="1"/>
    <col min="527" max="527" width="12.4166666666667" style="269" customWidth="1"/>
    <col min="528" max="528" width="12.5277777777778" style="269" customWidth="1"/>
    <col min="529" max="529" width="14.4166666666667" style="269" customWidth="1"/>
    <col min="530" max="531" width="14" style="269" customWidth="1"/>
    <col min="532" max="532" width="16.0462962962963" style="269" customWidth="1"/>
    <col min="533" max="533" width="13.4166666666667" style="269" customWidth="1"/>
    <col min="534" max="535" width="11.5277777777778" style="269" customWidth="1"/>
    <col min="536" max="536" width="41" style="269" customWidth="1"/>
    <col min="537" max="772" width="11.4166666666667" style="269"/>
    <col min="773" max="773" width="19.5277777777778" style="269" customWidth="1"/>
    <col min="774" max="778" width="7.84259259259259" style="269" customWidth="1"/>
    <col min="779" max="779" width="13.4166666666667" style="269" customWidth="1"/>
    <col min="780" max="780" width="68" style="269" customWidth="1"/>
    <col min="781" max="781" width="13.4166666666667" style="269" customWidth="1"/>
    <col min="782" max="782" width="12.5277777777778" style="269" customWidth="1"/>
    <col min="783" max="783" width="12.4166666666667" style="269" customWidth="1"/>
    <col min="784" max="784" width="12.5277777777778" style="269" customWidth="1"/>
    <col min="785" max="785" width="14.4166666666667" style="269" customWidth="1"/>
    <col min="786" max="787" width="14" style="269" customWidth="1"/>
    <col min="788" max="788" width="16.0462962962963" style="269" customWidth="1"/>
    <col min="789" max="789" width="13.4166666666667" style="269" customWidth="1"/>
    <col min="790" max="791" width="11.5277777777778" style="269" customWidth="1"/>
    <col min="792" max="792" width="41" style="269" customWidth="1"/>
    <col min="793" max="1028" width="11.4166666666667" style="269"/>
    <col min="1029" max="1029" width="19.5277777777778" style="269" customWidth="1"/>
    <col min="1030" max="1034" width="7.84259259259259" style="269" customWidth="1"/>
    <col min="1035" max="1035" width="13.4166666666667" style="269" customWidth="1"/>
    <col min="1036" max="1036" width="68" style="269" customWidth="1"/>
    <col min="1037" max="1037" width="13.4166666666667" style="269" customWidth="1"/>
    <col min="1038" max="1038" width="12.5277777777778" style="269" customWidth="1"/>
    <col min="1039" max="1039" width="12.4166666666667" style="269" customWidth="1"/>
    <col min="1040" max="1040" width="12.5277777777778" style="269" customWidth="1"/>
    <col min="1041" max="1041" width="14.4166666666667" style="269" customWidth="1"/>
    <col min="1042" max="1043" width="14" style="269" customWidth="1"/>
    <col min="1044" max="1044" width="16.0462962962963" style="269" customWidth="1"/>
    <col min="1045" max="1045" width="13.4166666666667" style="269" customWidth="1"/>
    <col min="1046" max="1047" width="11.5277777777778" style="269" customWidth="1"/>
    <col min="1048" max="1048" width="41" style="269" customWidth="1"/>
    <col min="1049" max="1284" width="11.4166666666667" style="269"/>
    <col min="1285" max="1285" width="19.5277777777778" style="269" customWidth="1"/>
    <col min="1286" max="1290" width="7.84259259259259" style="269" customWidth="1"/>
    <col min="1291" max="1291" width="13.4166666666667" style="269" customWidth="1"/>
    <col min="1292" max="1292" width="68" style="269" customWidth="1"/>
    <col min="1293" max="1293" width="13.4166666666667" style="269" customWidth="1"/>
    <col min="1294" max="1294" width="12.5277777777778" style="269" customWidth="1"/>
    <col min="1295" max="1295" width="12.4166666666667" style="269" customWidth="1"/>
    <col min="1296" max="1296" width="12.5277777777778" style="269" customWidth="1"/>
    <col min="1297" max="1297" width="14.4166666666667" style="269" customWidth="1"/>
    <col min="1298" max="1299" width="14" style="269" customWidth="1"/>
    <col min="1300" max="1300" width="16.0462962962963" style="269" customWidth="1"/>
    <col min="1301" max="1301" width="13.4166666666667" style="269" customWidth="1"/>
    <col min="1302" max="1303" width="11.5277777777778" style="269" customWidth="1"/>
    <col min="1304" max="1304" width="41" style="269" customWidth="1"/>
    <col min="1305" max="1540" width="11.4166666666667" style="269"/>
    <col min="1541" max="1541" width="19.5277777777778" style="269" customWidth="1"/>
    <col min="1542" max="1546" width="7.84259259259259" style="269" customWidth="1"/>
    <col min="1547" max="1547" width="13.4166666666667" style="269" customWidth="1"/>
    <col min="1548" max="1548" width="68" style="269" customWidth="1"/>
    <col min="1549" max="1549" width="13.4166666666667" style="269" customWidth="1"/>
    <col min="1550" max="1550" width="12.5277777777778" style="269" customWidth="1"/>
    <col min="1551" max="1551" width="12.4166666666667" style="269" customWidth="1"/>
    <col min="1552" max="1552" width="12.5277777777778" style="269" customWidth="1"/>
    <col min="1553" max="1553" width="14.4166666666667" style="269" customWidth="1"/>
    <col min="1554" max="1555" width="14" style="269" customWidth="1"/>
    <col min="1556" max="1556" width="16.0462962962963" style="269" customWidth="1"/>
    <col min="1557" max="1557" width="13.4166666666667" style="269" customWidth="1"/>
    <col min="1558" max="1559" width="11.5277777777778" style="269" customWidth="1"/>
    <col min="1560" max="1560" width="41" style="269" customWidth="1"/>
    <col min="1561" max="1796" width="11.4166666666667" style="269"/>
    <col min="1797" max="1797" width="19.5277777777778" style="269" customWidth="1"/>
    <col min="1798" max="1802" width="7.84259259259259" style="269" customWidth="1"/>
    <col min="1803" max="1803" width="13.4166666666667" style="269" customWidth="1"/>
    <col min="1804" max="1804" width="68" style="269" customWidth="1"/>
    <col min="1805" max="1805" width="13.4166666666667" style="269" customWidth="1"/>
    <col min="1806" max="1806" width="12.5277777777778" style="269" customWidth="1"/>
    <col min="1807" max="1807" width="12.4166666666667" style="269" customWidth="1"/>
    <col min="1808" max="1808" width="12.5277777777778" style="269" customWidth="1"/>
    <col min="1809" max="1809" width="14.4166666666667" style="269" customWidth="1"/>
    <col min="1810" max="1811" width="14" style="269" customWidth="1"/>
    <col min="1812" max="1812" width="16.0462962962963" style="269" customWidth="1"/>
    <col min="1813" max="1813" width="13.4166666666667" style="269" customWidth="1"/>
    <col min="1814" max="1815" width="11.5277777777778" style="269" customWidth="1"/>
    <col min="1816" max="1816" width="41" style="269" customWidth="1"/>
    <col min="1817" max="2052" width="11.4166666666667" style="269"/>
    <col min="2053" max="2053" width="19.5277777777778" style="269" customWidth="1"/>
    <col min="2054" max="2058" width="7.84259259259259" style="269" customWidth="1"/>
    <col min="2059" max="2059" width="13.4166666666667" style="269" customWidth="1"/>
    <col min="2060" max="2060" width="68" style="269" customWidth="1"/>
    <col min="2061" max="2061" width="13.4166666666667" style="269" customWidth="1"/>
    <col min="2062" max="2062" width="12.5277777777778" style="269" customWidth="1"/>
    <col min="2063" max="2063" width="12.4166666666667" style="269" customWidth="1"/>
    <col min="2064" max="2064" width="12.5277777777778" style="269" customWidth="1"/>
    <col min="2065" max="2065" width="14.4166666666667" style="269" customWidth="1"/>
    <col min="2066" max="2067" width="14" style="269" customWidth="1"/>
    <col min="2068" max="2068" width="16.0462962962963" style="269" customWidth="1"/>
    <col min="2069" max="2069" width="13.4166666666667" style="269" customWidth="1"/>
    <col min="2070" max="2071" width="11.5277777777778" style="269" customWidth="1"/>
    <col min="2072" max="2072" width="41" style="269" customWidth="1"/>
    <col min="2073" max="2308" width="11.4166666666667" style="269"/>
    <col min="2309" max="2309" width="19.5277777777778" style="269" customWidth="1"/>
    <col min="2310" max="2314" width="7.84259259259259" style="269" customWidth="1"/>
    <col min="2315" max="2315" width="13.4166666666667" style="269" customWidth="1"/>
    <col min="2316" max="2316" width="68" style="269" customWidth="1"/>
    <col min="2317" max="2317" width="13.4166666666667" style="269" customWidth="1"/>
    <col min="2318" max="2318" width="12.5277777777778" style="269" customWidth="1"/>
    <col min="2319" max="2319" width="12.4166666666667" style="269" customWidth="1"/>
    <col min="2320" max="2320" width="12.5277777777778" style="269" customWidth="1"/>
    <col min="2321" max="2321" width="14.4166666666667" style="269" customWidth="1"/>
    <col min="2322" max="2323" width="14" style="269" customWidth="1"/>
    <col min="2324" max="2324" width="16.0462962962963" style="269" customWidth="1"/>
    <col min="2325" max="2325" width="13.4166666666667" style="269" customWidth="1"/>
    <col min="2326" max="2327" width="11.5277777777778" style="269" customWidth="1"/>
    <col min="2328" max="2328" width="41" style="269" customWidth="1"/>
    <col min="2329" max="2564" width="11.4166666666667" style="269"/>
    <col min="2565" max="2565" width="19.5277777777778" style="269" customWidth="1"/>
    <col min="2566" max="2570" width="7.84259259259259" style="269" customWidth="1"/>
    <col min="2571" max="2571" width="13.4166666666667" style="269" customWidth="1"/>
    <col min="2572" max="2572" width="68" style="269" customWidth="1"/>
    <col min="2573" max="2573" width="13.4166666666667" style="269" customWidth="1"/>
    <col min="2574" max="2574" width="12.5277777777778" style="269" customWidth="1"/>
    <col min="2575" max="2575" width="12.4166666666667" style="269" customWidth="1"/>
    <col min="2576" max="2576" width="12.5277777777778" style="269" customWidth="1"/>
    <col min="2577" max="2577" width="14.4166666666667" style="269" customWidth="1"/>
    <col min="2578" max="2579" width="14" style="269" customWidth="1"/>
    <col min="2580" max="2580" width="16.0462962962963" style="269" customWidth="1"/>
    <col min="2581" max="2581" width="13.4166666666667" style="269" customWidth="1"/>
    <col min="2582" max="2583" width="11.5277777777778" style="269" customWidth="1"/>
    <col min="2584" max="2584" width="41" style="269" customWidth="1"/>
    <col min="2585" max="2820" width="11.4166666666667" style="269"/>
    <col min="2821" max="2821" width="19.5277777777778" style="269" customWidth="1"/>
    <col min="2822" max="2826" width="7.84259259259259" style="269" customWidth="1"/>
    <col min="2827" max="2827" width="13.4166666666667" style="269" customWidth="1"/>
    <col min="2828" max="2828" width="68" style="269" customWidth="1"/>
    <col min="2829" max="2829" width="13.4166666666667" style="269" customWidth="1"/>
    <col min="2830" max="2830" width="12.5277777777778" style="269" customWidth="1"/>
    <col min="2831" max="2831" width="12.4166666666667" style="269" customWidth="1"/>
    <col min="2832" max="2832" width="12.5277777777778" style="269" customWidth="1"/>
    <col min="2833" max="2833" width="14.4166666666667" style="269" customWidth="1"/>
    <col min="2834" max="2835" width="14" style="269" customWidth="1"/>
    <col min="2836" max="2836" width="16.0462962962963" style="269" customWidth="1"/>
    <col min="2837" max="2837" width="13.4166666666667" style="269" customWidth="1"/>
    <col min="2838" max="2839" width="11.5277777777778" style="269" customWidth="1"/>
    <col min="2840" max="2840" width="41" style="269" customWidth="1"/>
    <col min="2841" max="3076" width="11.4166666666667" style="269"/>
    <col min="3077" max="3077" width="19.5277777777778" style="269" customWidth="1"/>
    <col min="3078" max="3082" width="7.84259259259259" style="269" customWidth="1"/>
    <col min="3083" max="3083" width="13.4166666666667" style="269" customWidth="1"/>
    <col min="3084" max="3084" width="68" style="269" customWidth="1"/>
    <col min="3085" max="3085" width="13.4166666666667" style="269" customWidth="1"/>
    <col min="3086" max="3086" width="12.5277777777778" style="269" customWidth="1"/>
    <col min="3087" max="3087" width="12.4166666666667" style="269" customWidth="1"/>
    <col min="3088" max="3088" width="12.5277777777778" style="269" customWidth="1"/>
    <col min="3089" max="3089" width="14.4166666666667" style="269" customWidth="1"/>
    <col min="3090" max="3091" width="14" style="269" customWidth="1"/>
    <col min="3092" max="3092" width="16.0462962962963" style="269" customWidth="1"/>
    <col min="3093" max="3093" width="13.4166666666667" style="269" customWidth="1"/>
    <col min="3094" max="3095" width="11.5277777777778" style="269" customWidth="1"/>
    <col min="3096" max="3096" width="41" style="269" customWidth="1"/>
    <col min="3097" max="3332" width="11.4166666666667" style="269"/>
    <col min="3333" max="3333" width="19.5277777777778" style="269" customWidth="1"/>
    <col min="3334" max="3338" width="7.84259259259259" style="269" customWidth="1"/>
    <col min="3339" max="3339" width="13.4166666666667" style="269" customWidth="1"/>
    <col min="3340" max="3340" width="68" style="269" customWidth="1"/>
    <col min="3341" max="3341" width="13.4166666666667" style="269" customWidth="1"/>
    <col min="3342" max="3342" width="12.5277777777778" style="269" customWidth="1"/>
    <col min="3343" max="3343" width="12.4166666666667" style="269" customWidth="1"/>
    <col min="3344" max="3344" width="12.5277777777778" style="269" customWidth="1"/>
    <col min="3345" max="3345" width="14.4166666666667" style="269" customWidth="1"/>
    <col min="3346" max="3347" width="14" style="269" customWidth="1"/>
    <col min="3348" max="3348" width="16.0462962962963" style="269" customWidth="1"/>
    <col min="3349" max="3349" width="13.4166666666667" style="269" customWidth="1"/>
    <col min="3350" max="3351" width="11.5277777777778" style="269" customWidth="1"/>
    <col min="3352" max="3352" width="41" style="269" customWidth="1"/>
    <col min="3353" max="3588" width="11.4166666666667" style="269"/>
    <col min="3589" max="3589" width="19.5277777777778" style="269" customWidth="1"/>
    <col min="3590" max="3594" width="7.84259259259259" style="269" customWidth="1"/>
    <col min="3595" max="3595" width="13.4166666666667" style="269" customWidth="1"/>
    <col min="3596" max="3596" width="68" style="269" customWidth="1"/>
    <col min="3597" max="3597" width="13.4166666666667" style="269" customWidth="1"/>
    <col min="3598" max="3598" width="12.5277777777778" style="269" customWidth="1"/>
    <col min="3599" max="3599" width="12.4166666666667" style="269" customWidth="1"/>
    <col min="3600" max="3600" width="12.5277777777778" style="269" customWidth="1"/>
    <col min="3601" max="3601" width="14.4166666666667" style="269" customWidth="1"/>
    <col min="3602" max="3603" width="14" style="269" customWidth="1"/>
    <col min="3604" max="3604" width="16.0462962962963" style="269" customWidth="1"/>
    <col min="3605" max="3605" width="13.4166666666667" style="269" customWidth="1"/>
    <col min="3606" max="3607" width="11.5277777777778" style="269" customWidth="1"/>
    <col min="3608" max="3608" width="41" style="269" customWidth="1"/>
    <col min="3609" max="3844" width="11.4166666666667" style="269"/>
    <col min="3845" max="3845" width="19.5277777777778" style="269" customWidth="1"/>
    <col min="3846" max="3850" width="7.84259259259259" style="269" customWidth="1"/>
    <col min="3851" max="3851" width="13.4166666666667" style="269" customWidth="1"/>
    <col min="3852" max="3852" width="68" style="269" customWidth="1"/>
    <col min="3853" max="3853" width="13.4166666666667" style="269" customWidth="1"/>
    <col min="3854" max="3854" width="12.5277777777778" style="269" customWidth="1"/>
    <col min="3855" max="3855" width="12.4166666666667" style="269" customWidth="1"/>
    <col min="3856" max="3856" width="12.5277777777778" style="269" customWidth="1"/>
    <col min="3857" max="3857" width="14.4166666666667" style="269" customWidth="1"/>
    <col min="3858" max="3859" width="14" style="269" customWidth="1"/>
    <col min="3860" max="3860" width="16.0462962962963" style="269" customWidth="1"/>
    <col min="3861" max="3861" width="13.4166666666667" style="269" customWidth="1"/>
    <col min="3862" max="3863" width="11.5277777777778" style="269" customWidth="1"/>
    <col min="3864" max="3864" width="41" style="269" customWidth="1"/>
    <col min="3865" max="4100" width="11.4166666666667" style="269"/>
    <col min="4101" max="4101" width="19.5277777777778" style="269" customWidth="1"/>
    <col min="4102" max="4106" width="7.84259259259259" style="269" customWidth="1"/>
    <col min="4107" max="4107" width="13.4166666666667" style="269" customWidth="1"/>
    <col min="4108" max="4108" width="68" style="269" customWidth="1"/>
    <col min="4109" max="4109" width="13.4166666666667" style="269" customWidth="1"/>
    <col min="4110" max="4110" width="12.5277777777778" style="269" customWidth="1"/>
    <col min="4111" max="4111" width="12.4166666666667" style="269" customWidth="1"/>
    <col min="4112" max="4112" width="12.5277777777778" style="269" customWidth="1"/>
    <col min="4113" max="4113" width="14.4166666666667" style="269" customWidth="1"/>
    <col min="4114" max="4115" width="14" style="269" customWidth="1"/>
    <col min="4116" max="4116" width="16.0462962962963" style="269" customWidth="1"/>
    <col min="4117" max="4117" width="13.4166666666667" style="269" customWidth="1"/>
    <col min="4118" max="4119" width="11.5277777777778" style="269" customWidth="1"/>
    <col min="4120" max="4120" width="41" style="269" customWidth="1"/>
    <col min="4121" max="4356" width="11.4166666666667" style="269"/>
    <col min="4357" max="4357" width="19.5277777777778" style="269" customWidth="1"/>
    <col min="4358" max="4362" width="7.84259259259259" style="269" customWidth="1"/>
    <col min="4363" max="4363" width="13.4166666666667" style="269" customWidth="1"/>
    <col min="4364" max="4364" width="68" style="269" customWidth="1"/>
    <col min="4365" max="4365" width="13.4166666666667" style="269" customWidth="1"/>
    <col min="4366" max="4366" width="12.5277777777778" style="269" customWidth="1"/>
    <col min="4367" max="4367" width="12.4166666666667" style="269" customWidth="1"/>
    <col min="4368" max="4368" width="12.5277777777778" style="269" customWidth="1"/>
    <col min="4369" max="4369" width="14.4166666666667" style="269" customWidth="1"/>
    <col min="4370" max="4371" width="14" style="269" customWidth="1"/>
    <col min="4372" max="4372" width="16.0462962962963" style="269" customWidth="1"/>
    <col min="4373" max="4373" width="13.4166666666667" style="269" customWidth="1"/>
    <col min="4374" max="4375" width="11.5277777777778" style="269" customWidth="1"/>
    <col min="4376" max="4376" width="41" style="269" customWidth="1"/>
    <col min="4377" max="4612" width="11.4166666666667" style="269"/>
    <col min="4613" max="4613" width="19.5277777777778" style="269" customWidth="1"/>
    <col min="4614" max="4618" width="7.84259259259259" style="269" customWidth="1"/>
    <col min="4619" max="4619" width="13.4166666666667" style="269" customWidth="1"/>
    <col min="4620" max="4620" width="68" style="269" customWidth="1"/>
    <col min="4621" max="4621" width="13.4166666666667" style="269" customWidth="1"/>
    <col min="4622" max="4622" width="12.5277777777778" style="269" customWidth="1"/>
    <col min="4623" max="4623" width="12.4166666666667" style="269" customWidth="1"/>
    <col min="4624" max="4624" width="12.5277777777778" style="269" customWidth="1"/>
    <col min="4625" max="4625" width="14.4166666666667" style="269" customWidth="1"/>
    <col min="4626" max="4627" width="14" style="269" customWidth="1"/>
    <col min="4628" max="4628" width="16.0462962962963" style="269" customWidth="1"/>
    <col min="4629" max="4629" width="13.4166666666667" style="269" customWidth="1"/>
    <col min="4630" max="4631" width="11.5277777777778" style="269" customWidth="1"/>
    <col min="4632" max="4632" width="41" style="269" customWidth="1"/>
    <col min="4633" max="4868" width="11.4166666666667" style="269"/>
    <col min="4869" max="4869" width="19.5277777777778" style="269" customWidth="1"/>
    <col min="4870" max="4874" width="7.84259259259259" style="269" customWidth="1"/>
    <col min="4875" max="4875" width="13.4166666666667" style="269" customWidth="1"/>
    <col min="4876" max="4876" width="68" style="269" customWidth="1"/>
    <col min="4877" max="4877" width="13.4166666666667" style="269" customWidth="1"/>
    <col min="4878" max="4878" width="12.5277777777778" style="269" customWidth="1"/>
    <col min="4879" max="4879" width="12.4166666666667" style="269" customWidth="1"/>
    <col min="4880" max="4880" width="12.5277777777778" style="269" customWidth="1"/>
    <col min="4881" max="4881" width="14.4166666666667" style="269" customWidth="1"/>
    <col min="4882" max="4883" width="14" style="269" customWidth="1"/>
    <col min="4884" max="4884" width="16.0462962962963" style="269" customWidth="1"/>
    <col min="4885" max="4885" width="13.4166666666667" style="269" customWidth="1"/>
    <col min="4886" max="4887" width="11.5277777777778" style="269" customWidth="1"/>
    <col min="4888" max="4888" width="41" style="269" customWidth="1"/>
    <col min="4889" max="5124" width="11.4166666666667" style="269"/>
    <col min="5125" max="5125" width="19.5277777777778" style="269" customWidth="1"/>
    <col min="5126" max="5130" width="7.84259259259259" style="269" customWidth="1"/>
    <col min="5131" max="5131" width="13.4166666666667" style="269" customWidth="1"/>
    <col min="5132" max="5132" width="68" style="269" customWidth="1"/>
    <col min="5133" max="5133" width="13.4166666666667" style="269" customWidth="1"/>
    <col min="5134" max="5134" width="12.5277777777778" style="269" customWidth="1"/>
    <col min="5135" max="5135" width="12.4166666666667" style="269" customWidth="1"/>
    <col min="5136" max="5136" width="12.5277777777778" style="269" customWidth="1"/>
    <col min="5137" max="5137" width="14.4166666666667" style="269" customWidth="1"/>
    <col min="5138" max="5139" width="14" style="269" customWidth="1"/>
    <col min="5140" max="5140" width="16.0462962962963" style="269" customWidth="1"/>
    <col min="5141" max="5141" width="13.4166666666667" style="269" customWidth="1"/>
    <col min="5142" max="5143" width="11.5277777777778" style="269" customWidth="1"/>
    <col min="5144" max="5144" width="41" style="269" customWidth="1"/>
    <col min="5145" max="5380" width="11.4166666666667" style="269"/>
    <col min="5381" max="5381" width="19.5277777777778" style="269" customWidth="1"/>
    <col min="5382" max="5386" width="7.84259259259259" style="269" customWidth="1"/>
    <col min="5387" max="5387" width="13.4166666666667" style="269" customWidth="1"/>
    <col min="5388" max="5388" width="68" style="269" customWidth="1"/>
    <col min="5389" max="5389" width="13.4166666666667" style="269" customWidth="1"/>
    <col min="5390" max="5390" width="12.5277777777778" style="269" customWidth="1"/>
    <col min="5391" max="5391" width="12.4166666666667" style="269" customWidth="1"/>
    <col min="5392" max="5392" width="12.5277777777778" style="269" customWidth="1"/>
    <col min="5393" max="5393" width="14.4166666666667" style="269" customWidth="1"/>
    <col min="5394" max="5395" width="14" style="269" customWidth="1"/>
    <col min="5396" max="5396" width="16.0462962962963" style="269" customWidth="1"/>
    <col min="5397" max="5397" width="13.4166666666667" style="269" customWidth="1"/>
    <col min="5398" max="5399" width="11.5277777777778" style="269" customWidth="1"/>
    <col min="5400" max="5400" width="41" style="269" customWidth="1"/>
    <col min="5401" max="5636" width="11.4166666666667" style="269"/>
    <col min="5637" max="5637" width="19.5277777777778" style="269" customWidth="1"/>
    <col min="5638" max="5642" width="7.84259259259259" style="269" customWidth="1"/>
    <col min="5643" max="5643" width="13.4166666666667" style="269" customWidth="1"/>
    <col min="5644" max="5644" width="68" style="269" customWidth="1"/>
    <col min="5645" max="5645" width="13.4166666666667" style="269" customWidth="1"/>
    <col min="5646" max="5646" width="12.5277777777778" style="269" customWidth="1"/>
    <col min="5647" max="5647" width="12.4166666666667" style="269" customWidth="1"/>
    <col min="5648" max="5648" width="12.5277777777778" style="269" customWidth="1"/>
    <col min="5649" max="5649" width="14.4166666666667" style="269" customWidth="1"/>
    <col min="5650" max="5651" width="14" style="269" customWidth="1"/>
    <col min="5652" max="5652" width="16.0462962962963" style="269" customWidth="1"/>
    <col min="5653" max="5653" width="13.4166666666667" style="269" customWidth="1"/>
    <col min="5654" max="5655" width="11.5277777777778" style="269" customWidth="1"/>
    <col min="5656" max="5656" width="41" style="269" customWidth="1"/>
    <col min="5657" max="5892" width="11.4166666666667" style="269"/>
    <col min="5893" max="5893" width="19.5277777777778" style="269" customWidth="1"/>
    <col min="5894" max="5898" width="7.84259259259259" style="269" customWidth="1"/>
    <col min="5899" max="5899" width="13.4166666666667" style="269" customWidth="1"/>
    <col min="5900" max="5900" width="68" style="269" customWidth="1"/>
    <col min="5901" max="5901" width="13.4166666666667" style="269" customWidth="1"/>
    <col min="5902" max="5902" width="12.5277777777778" style="269" customWidth="1"/>
    <col min="5903" max="5903" width="12.4166666666667" style="269" customWidth="1"/>
    <col min="5904" max="5904" width="12.5277777777778" style="269" customWidth="1"/>
    <col min="5905" max="5905" width="14.4166666666667" style="269" customWidth="1"/>
    <col min="5906" max="5907" width="14" style="269" customWidth="1"/>
    <col min="5908" max="5908" width="16.0462962962963" style="269" customWidth="1"/>
    <col min="5909" max="5909" width="13.4166666666667" style="269" customWidth="1"/>
    <col min="5910" max="5911" width="11.5277777777778" style="269" customWidth="1"/>
    <col min="5912" max="5912" width="41" style="269" customWidth="1"/>
    <col min="5913" max="6148" width="11.4166666666667" style="269"/>
    <col min="6149" max="6149" width="19.5277777777778" style="269" customWidth="1"/>
    <col min="6150" max="6154" width="7.84259259259259" style="269" customWidth="1"/>
    <col min="6155" max="6155" width="13.4166666666667" style="269" customWidth="1"/>
    <col min="6156" max="6156" width="68" style="269" customWidth="1"/>
    <col min="6157" max="6157" width="13.4166666666667" style="269" customWidth="1"/>
    <col min="6158" max="6158" width="12.5277777777778" style="269" customWidth="1"/>
    <col min="6159" max="6159" width="12.4166666666667" style="269" customWidth="1"/>
    <col min="6160" max="6160" width="12.5277777777778" style="269" customWidth="1"/>
    <col min="6161" max="6161" width="14.4166666666667" style="269" customWidth="1"/>
    <col min="6162" max="6163" width="14" style="269" customWidth="1"/>
    <col min="6164" max="6164" width="16.0462962962963" style="269" customWidth="1"/>
    <col min="6165" max="6165" width="13.4166666666667" style="269" customWidth="1"/>
    <col min="6166" max="6167" width="11.5277777777778" style="269" customWidth="1"/>
    <col min="6168" max="6168" width="41" style="269" customWidth="1"/>
    <col min="6169" max="6404" width="11.4166666666667" style="269"/>
    <col min="6405" max="6405" width="19.5277777777778" style="269" customWidth="1"/>
    <col min="6406" max="6410" width="7.84259259259259" style="269" customWidth="1"/>
    <col min="6411" max="6411" width="13.4166666666667" style="269" customWidth="1"/>
    <col min="6412" max="6412" width="68" style="269" customWidth="1"/>
    <col min="6413" max="6413" width="13.4166666666667" style="269" customWidth="1"/>
    <col min="6414" max="6414" width="12.5277777777778" style="269" customWidth="1"/>
    <col min="6415" max="6415" width="12.4166666666667" style="269" customWidth="1"/>
    <col min="6416" max="6416" width="12.5277777777778" style="269" customWidth="1"/>
    <col min="6417" max="6417" width="14.4166666666667" style="269" customWidth="1"/>
    <col min="6418" max="6419" width="14" style="269" customWidth="1"/>
    <col min="6420" max="6420" width="16.0462962962963" style="269" customWidth="1"/>
    <col min="6421" max="6421" width="13.4166666666667" style="269" customWidth="1"/>
    <col min="6422" max="6423" width="11.5277777777778" style="269" customWidth="1"/>
    <col min="6424" max="6424" width="41" style="269" customWidth="1"/>
    <col min="6425" max="6660" width="11.4166666666667" style="269"/>
    <col min="6661" max="6661" width="19.5277777777778" style="269" customWidth="1"/>
    <col min="6662" max="6666" width="7.84259259259259" style="269" customWidth="1"/>
    <col min="6667" max="6667" width="13.4166666666667" style="269" customWidth="1"/>
    <col min="6668" max="6668" width="68" style="269" customWidth="1"/>
    <col min="6669" max="6669" width="13.4166666666667" style="269" customWidth="1"/>
    <col min="6670" max="6670" width="12.5277777777778" style="269" customWidth="1"/>
    <col min="6671" max="6671" width="12.4166666666667" style="269" customWidth="1"/>
    <col min="6672" max="6672" width="12.5277777777778" style="269" customWidth="1"/>
    <col min="6673" max="6673" width="14.4166666666667" style="269" customWidth="1"/>
    <col min="6674" max="6675" width="14" style="269" customWidth="1"/>
    <col min="6676" max="6676" width="16.0462962962963" style="269" customWidth="1"/>
    <col min="6677" max="6677" width="13.4166666666667" style="269" customWidth="1"/>
    <col min="6678" max="6679" width="11.5277777777778" style="269" customWidth="1"/>
    <col min="6680" max="6680" width="41" style="269" customWidth="1"/>
    <col min="6681" max="6916" width="11.4166666666667" style="269"/>
    <col min="6917" max="6917" width="19.5277777777778" style="269" customWidth="1"/>
    <col min="6918" max="6922" width="7.84259259259259" style="269" customWidth="1"/>
    <col min="6923" max="6923" width="13.4166666666667" style="269" customWidth="1"/>
    <col min="6924" max="6924" width="68" style="269" customWidth="1"/>
    <col min="6925" max="6925" width="13.4166666666667" style="269" customWidth="1"/>
    <col min="6926" max="6926" width="12.5277777777778" style="269" customWidth="1"/>
    <col min="6927" max="6927" width="12.4166666666667" style="269" customWidth="1"/>
    <col min="6928" max="6928" width="12.5277777777778" style="269" customWidth="1"/>
    <col min="6929" max="6929" width="14.4166666666667" style="269" customWidth="1"/>
    <col min="6930" max="6931" width="14" style="269" customWidth="1"/>
    <col min="6932" max="6932" width="16.0462962962963" style="269" customWidth="1"/>
    <col min="6933" max="6933" width="13.4166666666667" style="269" customWidth="1"/>
    <col min="6934" max="6935" width="11.5277777777778" style="269" customWidth="1"/>
    <col min="6936" max="6936" width="41" style="269" customWidth="1"/>
    <col min="6937" max="7172" width="11.4166666666667" style="269"/>
    <col min="7173" max="7173" width="19.5277777777778" style="269" customWidth="1"/>
    <col min="7174" max="7178" width="7.84259259259259" style="269" customWidth="1"/>
    <col min="7179" max="7179" width="13.4166666666667" style="269" customWidth="1"/>
    <col min="7180" max="7180" width="68" style="269" customWidth="1"/>
    <col min="7181" max="7181" width="13.4166666666667" style="269" customWidth="1"/>
    <col min="7182" max="7182" width="12.5277777777778" style="269" customWidth="1"/>
    <col min="7183" max="7183" width="12.4166666666667" style="269" customWidth="1"/>
    <col min="7184" max="7184" width="12.5277777777778" style="269" customWidth="1"/>
    <col min="7185" max="7185" width="14.4166666666667" style="269" customWidth="1"/>
    <col min="7186" max="7187" width="14" style="269" customWidth="1"/>
    <col min="7188" max="7188" width="16.0462962962963" style="269" customWidth="1"/>
    <col min="7189" max="7189" width="13.4166666666667" style="269" customWidth="1"/>
    <col min="7190" max="7191" width="11.5277777777778" style="269" customWidth="1"/>
    <col min="7192" max="7192" width="41" style="269" customWidth="1"/>
    <col min="7193" max="7428" width="11.4166666666667" style="269"/>
    <col min="7429" max="7429" width="19.5277777777778" style="269" customWidth="1"/>
    <col min="7430" max="7434" width="7.84259259259259" style="269" customWidth="1"/>
    <col min="7435" max="7435" width="13.4166666666667" style="269" customWidth="1"/>
    <col min="7436" max="7436" width="68" style="269" customWidth="1"/>
    <col min="7437" max="7437" width="13.4166666666667" style="269" customWidth="1"/>
    <col min="7438" max="7438" width="12.5277777777778" style="269" customWidth="1"/>
    <col min="7439" max="7439" width="12.4166666666667" style="269" customWidth="1"/>
    <col min="7440" max="7440" width="12.5277777777778" style="269" customWidth="1"/>
    <col min="7441" max="7441" width="14.4166666666667" style="269" customWidth="1"/>
    <col min="7442" max="7443" width="14" style="269" customWidth="1"/>
    <col min="7444" max="7444" width="16.0462962962963" style="269" customWidth="1"/>
    <col min="7445" max="7445" width="13.4166666666667" style="269" customWidth="1"/>
    <col min="7446" max="7447" width="11.5277777777778" style="269" customWidth="1"/>
    <col min="7448" max="7448" width="41" style="269" customWidth="1"/>
    <col min="7449" max="7684" width="11.4166666666667" style="269"/>
    <col min="7685" max="7685" width="19.5277777777778" style="269" customWidth="1"/>
    <col min="7686" max="7690" width="7.84259259259259" style="269" customWidth="1"/>
    <col min="7691" max="7691" width="13.4166666666667" style="269" customWidth="1"/>
    <col min="7692" max="7692" width="68" style="269" customWidth="1"/>
    <col min="7693" max="7693" width="13.4166666666667" style="269" customWidth="1"/>
    <col min="7694" max="7694" width="12.5277777777778" style="269" customWidth="1"/>
    <col min="7695" max="7695" width="12.4166666666667" style="269" customWidth="1"/>
    <col min="7696" max="7696" width="12.5277777777778" style="269" customWidth="1"/>
    <col min="7697" max="7697" width="14.4166666666667" style="269" customWidth="1"/>
    <col min="7698" max="7699" width="14" style="269" customWidth="1"/>
    <col min="7700" max="7700" width="16.0462962962963" style="269" customWidth="1"/>
    <col min="7701" max="7701" width="13.4166666666667" style="269" customWidth="1"/>
    <col min="7702" max="7703" width="11.5277777777778" style="269" customWidth="1"/>
    <col min="7704" max="7704" width="41" style="269" customWidth="1"/>
    <col min="7705" max="7940" width="11.4166666666667" style="269"/>
    <col min="7941" max="7941" width="19.5277777777778" style="269" customWidth="1"/>
    <col min="7942" max="7946" width="7.84259259259259" style="269" customWidth="1"/>
    <col min="7947" max="7947" width="13.4166666666667" style="269" customWidth="1"/>
    <col min="7948" max="7948" width="68" style="269" customWidth="1"/>
    <col min="7949" max="7949" width="13.4166666666667" style="269" customWidth="1"/>
    <col min="7950" max="7950" width="12.5277777777778" style="269" customWidth="1"/>
    <col min="7951" max="7951" width="12.4166666666667" style="269" customWidth="1"/>
    <col min="7952" max="7952" width="12.5277777777778" style="269" customWidth="1"/>
    <col min="7953" max="7953" width="14.4166666666667" style="269" customWidth="1"/>
    <col min="7954" max="7955" width="14" style="269" customWidth="1"/>
    <col min="7956" max="7956" width="16.0462962962963" style="269" customWidth="1"/>
    <col min="7957" max="7957" width="13.4166666666667" style="269" customWidth="1"/>
    <col min="7958" max="7959" width="11.5277777777778" style="269" customWidth="1"/>
    <col min="7960" max="7960" width="41" style="269" customWidth="1"/>
    <col min="7961" max="8196" width="11.4166666666667" style="269"/>
    <col min="8197" max="8197" width="19.5277777777778" style="269" customWidth="1"/>
    <col min="8198" max="8202" width="7.84259259259259" style="269" customWidth="1"/>
    <col min="8203" max="8203" width="13.4166666666667" style="269" customWidth="1"/>
    <col min="8204" max="8204" width="68" style="269" customWidth="1"/>
    <col min="8205" max="8205" width="13.4166666666667" style="269" customWidth="1"/>
    <col min="8206" max="8206" width="12.5277777777778" style="269" customWidth="1"/>
    <col min="8207" max="8207" width="12.4166666666667" style="269" customWidth="1"/>
    <col min="8208" max="8208" width="12.5277777777778" style="269" customWidth="1"/>
    <col min="8209" max="8209" width="14.4166666666667" style="269" customWidth="1"/>
    <col min="8210" max="8211" width="14" style="269" customWidth="1"/>
    <col min="8212" max="8212" width="16.0462962962963" style="269" customWidth="1"/>
    <col min="8213" max="8213" width="13.4166666666667" style="269" customWidth="1"/>
    <col min="8214" max="8215" width="11.5277777777778" style="269" customWidth="1"/>
    <col min="8216" max="8216" width="41" style="269" customWidth="1"/>
    <col min="8217" max="8452" width="11.4166666666667" style="269"/>
    <col min="8453" max="8453" width="19.5277777777778" style="269" customWidth="1"/>
    <col min="8454" max="8458" width="7.84259259259259" style="269" customWidth="1"/>
    <col min="8459" max="8459" width="13.4166666666667" style="269" customWidth="1"/>
    <col min="8460" max="8460" width="68" style="269" customWidth="1"/>
    <col min="8461" max="8461" width="13.4166666666667" style="269" customWidth="1"/>
    <col min="8462" max="8462" width="12.5277777777778" style="269" customWidth="1"/>
    <col min="8463" max="8463" width="12.4166666666667" style="269" customWidth="1"/>
    <col min="8464" max="8464" width="12.5277777777778" style="269" customWidth="1"/>
    <col min="8465" max="8465" width="14.4166666666667" style="269" customWidth="1"/>
    <col min="8466" max="8467" width="14" style="269" customWidth="1"/>
    <col min="8468" max="8468" width="16.0462962962963" style="269" customWidth="1"/>
    <col min="8469" max="8469" width="13.4166666666667" style="269" customWidth="1"/>
    <col min="8470" max="8471" width="11.5277777777778" style="269" customWidth="1"/>
    <col min="8472" max="8472" width="41" style="269" customWidth="1"/>
    <col min="8473" max="8708" width="11.4166666666667" style="269"/>
    <col min="8709" max="8709" width="19.5277777777778" style="269" customWidth="1"/>
    <col min="8710" max="8714" width="7.84259259259259" style="269" customWidth="1"/>
    <col min="8715" max="8715" width="13.4166666666667" style="269" customWidth="1"/>
    <col min="8716" max="8716" width="68" style="269" customWidth="1"/>
    <col min="8717" max="8717" width="13.4166666666667" style="269" customWidth="1"/>
    <col min="8718" max="8718" width="12.5277777777778" style="269" customWidth="1"/>
    <col min="8719" max="8719" width="12.4166666666667" style="269" customWidth="1"/>
    <col min="8720" max="8720" width="12.5277777777778" style="269" customWidth="1"/>
    <col min="8721" max="8721" width="14.4166666666667" style="269" customWidth="1"/>
    <col min="8722" max="8723" width="14" style="269" customWidth="1"/>
    <col min="8724" max="8724" width="16.0462962962963" style="269" customWidth="1"/>
    <col min="8725" max="8725" width="13.4166666666667" style="269" customWidth="1"/>
    <col min="8726" max="8727" width="11.5277777777778" style="269" customWidth="1"/>
    <col min="8728" max="8728" width="41" style="269" customWidth="1"/>
    <col min="8729" max="8964" width="11.4166666666667" style="269"/>
    <col min="8965" max="8965" width="19.5277777777778" style="269" customWidth="1"/>
    <col min="8966" max="8970" width="7.84259259259259" style="269" customWidth="1"/>
    <col min="8971" max="8971" width="13.4166666666667" style="269" customWidth="1"/>
    <col min="8972" max="8972" width="68" style="269" customWidth="1"/>
    <col min="8973" max="8973" width="13.4166666666667" style="269" customWidth="1"/>
    <col min="8974" max="8974" width="12.5277777777778" style="269" customWidth="1"/>
    <col min="8975" max="8975" width="12.4166666666667" style="269" customWidth="1"/>
    <col min="8976" max="8976" width="12.5277777777778" style="269" customWidth="1"/>
    <col min="8977" max="8977" width="14.4166666666667" style="269" customWidth="1"/>
    <col min="8978" max="8979" width="14" style="269" customWidth="1"/>
    <col min="8980" max="8980" width="16.0462962962963" style="269" customWidth="1"/>
    <col min="8981" max="8981" width="13.4166666666667" style="269" customWidth="1"/>
    <col min="8982" max="8983" width="11.5277777777778" style="269" customWidth="1"/>
    <col min="8984" max="8984" width="41" style="269" customWidth="1"/>
    <col min="8985" max="9220" width="11.4166666666667" style="269"/>
    <col min="9221" max="9221" width="19.5277777777778" style="269" customWidth="1"/>
    <col min="9222" max="9226" width="7.84259259259259" style="269" customWidth="1"/>
    <col min="9227" max="9227" width="13.4166666666667" style="269" customWidth="1"/>
    <col min="9228" max="9228" width="68" style="269" customWidth="1"/>
    <col min="9229" max="9229" width="13.4166666666667" style="269" customWidth="1"/>
    <col min="9230" max="9230" width="12.5277777777778" style="269" customWidth="1"/>
    <col min="9231" max="9231" width="12.4166666666667" style="269" customWidth="1"/>
    <col min="9232" max="9232" width="12.5277777777778" style="269" customWidth="1"/>
    <col min="9233" max="9233" width="14.4166666666667" style="269" customWidth="1"/>
    <col min="9234" max="9235" width="14" style="269" customWidth="1"/>
    <col min="9236" max="9236" width="16.0462962962963" style="269" customWidth="1"/>
    <col min="9237" max="9237" width="13.4166666666667" style="269" customWidth="1"/>
    <col min="9238" max="9239" width="11.5277777777778" style="269" customWidth="1"/>
    <col min="9240" max="9240" width="41" style="269" customWidth="1"/>
    <col min="9241" max="9476" width="11.4166666666667" style="269"/>
    <col min="9477" max="9477" width="19.5277777777778" style="269" customWidth="1"/>
    <col min="9478" max="9482" width="7.84259259259259" style="269" customWidth="1"/>
    <col min="9483" max="9483" width="13.4166666666667" style="269" customWidth="1"/>
    <col min="9484" max="9484" width="68" style="269" customWidth="1"/>
    <col min="9485" max="9485" width="13.4166666666667" style="269" customWidth="1"/>
    <col min="9486" max="9486" width="12.5277777777778" style="269" customWidth="1"/>
    <col min="9487" max="9487" width="12.4166666666667" style="269" customWidth="1"/>
    <col min="9488" max="9488" width="12.5277777777778" style="269" customWidth="1"/>
    <col min="9489" max="9489" width="14.4166666666667" style="269" customWidth="1"/>
    <col min="9490" max="9491" width="14" style="269" customWidth="1"/>
    <col min="9492" max="9492" width="16.0462962962963" style="269" customWidth="1"/>
    <col min="9493" max="9493" width="13.4166666666667" style="269" customWidth="1"/>
    <col min="9494" max="9495" width="11.5277777777778" style="269" customWidth="1"/>
    <col min="9496" max="9496" width="41" style="269" customWidth="1"/>
    <col min="9497" max="9732" width="11.4166666666667" style="269"/>
    <col min="9733" max="9733" width="19.5277777777778" style="269" customWidth="1"/>
    <col min="9734" max="9738" width="7.84259259259259" style="269" customWidth="1"/>
    <col min="9739" max="9739" width="13.4166666666667" style="269" customWidth="1"/>
    <col min="9740" max="9740" width="68" style="269" customWidth="1"/>
    <col min="9741" max="9741" width="13.4166666666667" style="269" customWidth="1"/>
    <col min="9742" max="9742" width="12.5277777777778" style="269" customWidth="1"/>
    <col min="9743" max="9743" width="12.4166666666667" style="269" customWidth="1"/>
    <col min="9744" max="9744" width="12.5277777777778" style="269" customWidth="1"/>
    <col min="9745" max="9745" width="14.4166666666667" style="269" customWidth="1"/>
    <col min="9746" max="9747" width="14" style="269" customWidth="1"/>
    <col min="9748" max="9748" width="16.0462962962963" style="269" customWidth="1"/>
    <col min="9749" max="9749" width="13.4166666666667" style="269" customWidth="1"/>
    <col min="9750" max="9751" width="11.5277777777778" style="269" customWidth="1"/>
    <col min="9752" max="9752" width="41" style="269" customWidth="1"/>
    <col min="9753" max="9988" width="11.4166666666667" style="269"/>
    <col min="9989" max="9989" width="19.5277777777778" style="269" customWidth="1"/>
    <col min="9990" max="9994" width="7.84259259259259" style="269" customWidth="1"/>
    <col min="9995" max="9995" width="13.4166666666667" style="269" customWidth="1"/>
    <col min="9996" max="9996" width="68" style="269" customWidth="1"/>
    <col min="9997" max="9997" width="13.4166666666667" style="269" customWidth="1"/>
    <col min="9998" max="9998" width="12.5277777777778" style="269" customWidth="1"/>
    <col min="9999" max="9999" width="12.4166666666667" style="269" customWidth="1"/>
    <col min="10000" max="10000" width="12.5277777777778" style="269" customWidth="1"/>
    <col min="10001" max="10001" width="14.4166666666667" style="269" customWidth="1"/>
    <col min="10002" max="10003" width="14" style="269" customWidth="1"/>
    <col min="10004" max="10004" width="16.0462962962963" style="269" customWidth="1"/>
    <col min="10005" max="10005" width="13.4166666666667" style="269" customWidth="1"/>
    <col min="10006" max="10007" width="11.5277777777778" style="269" customWidth="1"/>
    <col min="10008" max="10008" width="41" style="269" customWidth="1"/>
    <col min="10009" max="10244" width="11.4166666666667" style="269"/>
    <col min="10245" max="10245" width="19.5277777777778" style="269" customWidth="1"/>
    <col min="10246" max="10250" width="7.84259259259259" style="269" customWidth="1"/>
    <col min="10251" max="10251" width="13.4166666666667" style="269" customWidth="1"/>
    <col min="10252" max="10252" width="68" style="269" customWidth="1"/>
    <col min="10253" max="10253" width="13.4166666666667" style="269" customWidth="1"/>
    <col min="10254" max="10254" width="12.5277777777778" style="269" customWidth="1"/>
    <col min="10255" max="10255" width="12.4166666666667" style="269" customWidth="1"/>
    <col min="10256" max="10256" width="12.5277777777778" style="269" customWidth="1"/>
    <col min="10257" max="10257" width="14.4166666666667" style="269" customWidth="1"/>
    <col min="10258" max="10259" width="14" style="269" customWidth="1"/>
    <col min="10260" max="10260" width="16.0462962962963" style="269" customWidth="1"/>
    <col min="10261" max="10261" width="13.4166666666667" style="269" customWidth="1"/>
    <col min="10262" max="10263" width="11.5277777777778" style="269" customWidth="1"/>
    <col min="10264" max="10264" width="41" style="269" customWidth="1"/>
    <col min="10265" max="10500" width="11.4166666666667" style="269"/>
    <col min="10501" max="10501" width="19.5277777777778" style="269" customWidth="1"/>
    <col min="10502" max="10506" width="7.84259259259259" style="269" customWidth="1"/>
    <col min="10507" max="10507" width="13.4166666666667" style="269" customWidth="1"/>
    <col min="10508" max="10508" width="68" style="269" customWidth="1"/>
    <col min="10509" max="10509" width="13.4166666666667" style="269" customWidth="1"/>
    <col min="10510" max="10510" width="12.5277777777778" style="269" customWidth="1"/>
    <col min="10511" max="10511" width="12.4166666666667" style="269" customWidth="1"/>
    <col min="10512" max="10512" width="12.5277777777778" style="269" customWidth="1"/>
    <col min="10513" max="10513" width="14.4166666666667" style="269" customWidth="1"/>
    <col min="10514" max="10515" width="14" style="269" customWidth="1"/>
    <col min="10516" max="10516" width="16.0462962962963" style="269" customWidth="1"/>
    <col min="10517" max="10517" width="13.4166666666667" style="269" customWidth="1"/>
    <col min="10518" max="10519" width="11.5277777777778" style="269" customWidth="1"/>
    <col min="10520" max="10520" width="41" style="269" customWidth="1"/>
    <col min="10521" max="10756" width="11.4166666666667" style="269"/>
    <col min="10757" max="10757" width="19.5277777777778" style="269" customWidth="1"/>
    <col min="10758" max="10762" width="7.84259259259259" style="269" customWidth="1"/>
    <col min="10763" max="10763" width="13.4166666666667" style="269" customWidth="1"/>
    <col min="10764" max="10764" width="68" style="269" customWidth="1"/>
    <col min="10765" max="10765" width="13.4166666666667" style="269" customWidth="1"/>
    <col min="10766" max="10766" width="12.5277777777778" style="269" customWidth="1"/>
    <col min="10767" max="10767" width="12.4166666666667" style="269" customWidth="1"/>
    <col min="10768" max="10768" width="12.5277777777778" style="269" customWidth="1"/>
    <col min="10769" max="10769" width="14.4166666666667" style="269" customWidth="1"/>
    <col min="10770" max="10771" width="14" style="269" customWidth="1"/>
    <col min="10772" max="10772" width="16.0462962962963" style="269" customWidth="1"/>
    <col min="10773" max="10773" width="13.4166666666667" style="269" customWidth="1"/>
    <col min="10774" max="10775" width="11.5277777777778" style="269" customWidth="1"/>
    <col min="10776" max="10776" width="41" style="269" customWidth="1"/>
    <col min="10777" max="11012" width="11.4166666666667" style="269"/>
    <col min="11013" max="11013" width="19.5277777777778" style="269" customWidth="1"/>
    <col min="11014" max="11018" width="7.84259259259259" style="269" customWidth="1"/>
    <col min="11019" max="11019" width="13.4166666666667" style="269" customWidth="1"/>
    <col min="11020" max="11020" width="68" style="269" customWidth="1"/>
    <col min="11021" max="11021" width="13.4166666666667" style="269" customWidth="1"/>
    <col min="11022" max="11022" width="12.5277777777778" style="269" customWidth="1"/>
    <col min="11023" max="11023" width="12.4166666666667" style="269" customWidth="1"/>
    <col min="11024" max="11024" width="12.5277777777778" style="269" customWidth="1"/>
    <col min="11025" max="11025" width="14.4166666666667" style="269" customWidth="1"/>
    <col min="11026" max="11027" width="14" style="269" customWidth="1"/>
    <col min="11028" max="11028" width="16.0462962962963" style="269" customWidth="1"/>
    <col min="11029" max="11029" width="13.4166666666667" style="269" customWidth="1"/>
    <col min="11030" max="11031" width="11.5277777777778" style="269" customWidth="1"/>
    <col min="11032" max="11032" width="41" style="269" customWidth="1"/>
    <col min="11033" max="11268" width="11.4166666666667" style="269"/>
    <col min="11269" max="11269" width="19.5277777777778" style="269" customWidth="1"/>
    <col min="11270" max="11274" width="7.84259259259259" style="269" customWidth="1"/>
    <col min="11275" max="11275" width="13.4166666666667" style="269" customWidth="1"/>
    <col min="11276" max="11276" width="68" style="269" customWidth="1"/>
    <col min="11277" max="11277" width="13.4166666666667" style="269" customWidth="1"/>
    <col min="11278" max="11278" width="12.5277777777778" style="269" customWidth="1"/>
    <col min="11279" max="11279" width="12.4166666666667" style="269" customWidth="1"/>
    <col min="11280" max="11280" width="12.5277777777778" style="269" customWidth="1"/>
    <col min="11281" max="11281" width="14.4166666666667" style="269" customWidth="1"/>
    <col min="11282" max="11283" width="14" style="269" customWidth="1"/>
    <col min="11284" max="11284" width="16.0462962962963" style="269" customWidth="1"/>
    <col min="11285" max="11285" width="13.4166666666667" style="269" customWidth="1"/>
    <col min="11286" max="11287" width="11.5277777777778" style="269" customWidth="1"/>
    <col min="11288" max="11288" width="41" style="269" customWidth="1"/>
    <col min="11289" max="11524" width="11.4166666666667" style="269"/>
    <col min="11525" max="11525" width="19.5277777777778" style="269" customWidth="1"/>
    <col min="11526" max="11530" width="7.84259259259259" style="269" customWidth="1"/>
    <col min="11531" max="11531" width="13.4166666666667" style="269" customWidth="1"/>
    <col min="11532" max="11532" width="68" style="269" customWidth="1"/>
    <col min="11533" max="11533" width="13.4166666666667" style="269" customWidth="1"/>
    <col min="11534" max="11534" width="12.5277777777778" style="269" customWidth="1"/>
    <col min="11535" max="11535" width="12.4166666666667" style="269" customWidth="1"/>
    <col min="11536" max="11536" width="12.5277777777778" style="269" customWidth="1"/>
    <col min="11537" max="11537" width="14.4166666666667" style="269" customWidth="1"/>
    <col min="11538" max="11539" width="14" style="269" customWidth="1"/>
    <col min="11540" max="11540" width="16.0462962962963" style="269" customWidth="1"/>
    <col min="11541" max="11541" width="13.4166666666667" style="269" customWidth="1"/>
    <col min="11542" max="11543" width="11.5277777777778" style="269" customWidth="1"/>
    <col min="11544" max="11544" width="41" style="269" customWidth="1"/>
    <col min="11545" max="11780" width="11.4166666666667" style="269"/>
    <col min="11781" max="11781" width="19.5277777777778" style="269" customWidth="1"/>
    <col min="11782" max="11786" width="7.84259259259259" style="269" customWidth="1"/>
    <col min="11787" max="11787" width="13.4166666666667" style="269" customWidth="1"/>
    <col min="11788" max="11788" width="68" style="269" customWidth="1"/>
    <col min="11789" max="11789" width="13.4166666666667" style="269" customWidth="1"/>
    <col min="11790" max="11790" width="12.5277777777778" style="269" customWidth="1"/>
    <col min="11791" max="11791" width="12.4166666666667" style="269" customWidth="1"/>
    <col min="11792" max="11792" width="12.5277777777778" style="269" customWidth="1"/>
    <col min="11793" max="11793" width="14.4166666666667" style="269" customWidth="1"/>
    <col min="11794" max="11795" width="14" style="269" customWidth="1"/>
    <col min="11796" max="11796" width="16.0462962962963" style="269" customWidth="1"/>
    <col min="11797" max="11797" width="13.4166666666667" style="269" customWidth="1"/>
    <col min="11798" max="11799" width="11.5277777777778" style="269" customWidth="1"/>
    <col min="11800" max="11800" width="41" style="269" customWidth="1"/>
    <col min="11801" max="12036" width="11.4166666666667" style="269"/>
    <col min="12037" max="12037" width="19.5277777777778" style="269" customWidth="1"/>
    <col min="12038" max="12042" width="7.84259259259259" style="269" customWidth="1"/>
    <col min="12043" max="12043" width="13.4166666666667" style="269" customWidth="1"/>
    <col min="12044" max="12044" width="68" style="269" customWidth="1"/>
    <col min="12045" max="12045" width="13.4166666666667" style="269" customWidth="1"/>
    <col min="12046" max="12046" width="12.5277777777778" style="269" customWidth="1"/>
    <col min="12047" max="12047" width="12.4166666666667" style="269" customWidth="1"/>
    <col min="12048" max="12048" width="12.5277777777778" style="269" customWidth="1"/>
    <col min="12049" max="12049" width="14.4166666666667" style="269" customWidth="1"/>
    <col min="12050" max="12051" width="14" style="269" customWidth="1"/>
    <col min="12052" max="12052" width="16.0462962962963" style="269" customWidth="1"/>
    <col min="12053" max="12053" width="13.4166666666667" style="269" customWidth="1"/>
    <col min="12054" max="12055" width="11.5277777777778" style="269" customWidth="1"/>
    <col min="12056" max="12056" width="41" style="269" customWidth="1"/>
    <col min="12057" max="12292" width="11.4166666666667" style="269"/>
    <col min="12293" max="12293" width="19.5277777777778" style="269" customWidth="1"/>
    <col min="12294" max="12298" width="7.84259259259259" style="269" customWidth="1"/>
    <col min="12299" max="12299" width="13.4166666666667" style="269" customWidth="1"/>
    <col min="12300" max="12300" width="68" style="269" customWidth="1"/>
    <col min="12301" max="12301" width="13.4166666666667" style="269" customWidth="1"/>
    <col min="12302" max="12302" width="12.5277777777778" style="269" customWidth="1"/>
    <col min="12303" max="12303" width="12.4166666666667" style="269" customWidth="1"/>
    <col min="12304" max="12304" width="12.5277777777778" style="269" customWidth="1"/>
    <col min="12305" max="12305" width="14.4166666666667" style="269" customWidth="1"/>
    <col min="12306" max="12307" width="14" style="269" customWidth="1"/>
    <col min="12308" max="12308" width="16.0462962962963" style="269" customWidth="1"/>
    <col min="12309" max="12309" width="13.4166666666667" style="269" customWidth="1"/>
    <col min="12310" max="12311" width="11.5277777777778" style="269" customWidth="1"/>
    <col min="12312" max="12312" width="41" style="269" customWidth="1"/>
    <col min="12313" max="12548" width="11.4166666666667" style="269"/>
    <col min="12549" max="12549" width="19.5277777777778" style="269" customWidth="1"/>
    <col min="12550" max="12554" width="7.84259259259259" style="269" customWidth="1"/>
    <col min="12555" max="12555" width="13.4166666666667" style="269" customWidth="1"/>
    <col min="12556" max="12556" width="68" style="269" customWidth="1"/>
    <col min="12557" max="12557" width="13.4166666666667" style="269" customWidth="1"/>
    <col min="12558" max="12558" width="12.5277777777778" style="269" customWidth="1"/>
    <col min="12559" max="12559" width="12.4166666666667" style="269" customWidth="1"/>
    <col min="12560" max="12560" width="12.5277777777778" style="269" customWidth="1"/>
    <col min="12561" max="12561" width="14.4166666666667" style="269" customWidth="1"/>
    <col min="12562" max="12563" width="14" style="269" customWidth="1"/>
    <col min="12564" max="12564" width="16.0462962962963" style="269" customWidth="1"/>
    <col min="12565" max="12565" width="13.4166666666667" style="269" customWidth="1"/>
    <col min="12566" max="12567" width="11.5277777777778" style="269" customWidth="1"/>
    <col min="12568" max="12568" width="41" style="269" customWidth="1"/>
    <col min="12569" max="12804" width="11.4166666666667" style="269"/>
    <col min="12805" max="12805" width="19.5277777777778" style="269" customWidth="1"/>
    <col min="12806" max="12810" width="7.84259259259259" style="269" customWidth="1"/>
    <col min="12811" max="12811" width="13.4166666666667" style="269" customWidth="1"/>
    <col min="12812" max="12812" width="68" style="269" customWidth="1"/>
    <col min="12813" max="12813" width="13.4166666666667" style="269" customWidth="1"/>
    <col min="12814" max="12814" width="12.5277777777778" style="269" customWidth="1"/>
    <col min="12815" max="12815" width="12.4166666666667" style="269" customWidth="1"/>
    <col min="12816" max="12816" width="12.5277777777778" style="269" customWidth="1"/>
    <col min="12817" max="12817" width="14.4166666666667" style="269" customWidth="1"/>
    <col min="12818" max="12819" width="14" style="269" customWidth="1"/>
    <col min="12820" max="12820" width="16.0462962962963" style="269" customWidth="1"/>
    <col min="12821" max="12821" width="13.4166666666667" style="269" customWidth="1"/>
    <col min="12822" max="12823" width="11.5277777777778" style="269" customWidth="1"/>
    <col min="12824" max="12824" width="41" style="269" customWidth="1"/>
    <col min="12825" max="13060" width="11.4166666666667" style="269"/>
    <col min="13061" max="13061" width="19.5277777777778" style="269" customWidth="1"/>
    <col min="13062" max="13066" width="7.84259259259259" style="269" customWidth="1"/>
    <col min="13067" max="13067" width="13.4166666666667" style="269" customWidth="1"/>
    <col min="13068" max="13068" width="68" style="269" customWidth="1"/>
    <col min="13069" max="13069" width="13.4166666666667" style="269" customWidth="1"/>
    <col min="13070" max="13070" width="12.5277777777778" style="269" customWidth="1"/>
    <col min="13071" max="13071" width="12.4166666666667" style="269" customWidth="1"/>
    <col min="13072" max="13072" width="12.5277777777778" style="269" customWidth="1"/>
    <col min="13073" max="13073" width="14.4166666666667" style="269" customWidth="1"/>
    <col min="13074" max="13075" width="14" style="269" customWidth="1"/>
    <col min="13076" max="13076" width="16.0462962962963" style="269" customWidth="1"/>
    <col min="13077" max="13077" width="13.4166666666667" style="269" customWidth="1"/>
    <col min="13078" max="13079" width="11.5277777777778" style="269" customWidth="1"/>
    <col min="13080" max="13080" width="41" style="269" customWidth="1"/>
    <col min="13081" max="13316" width="11.4166666666667" style="269"/>
    <col min="13317" max="13317" width="19.5277777777778" style="269" customWidth="1"/>
    <col min="13318" max="13322" width="7.84259259259259" style="269" customWidth="1"/>
    <col min="13323" max="13323" width="13.4166666666667" style="269" customWidth="1"/>
    <col min="13324" max="13324" width="68" style="269" customWidth="1"/>
    <col min="13325" max="13325" width="13.4166666666667" style="269" customWidth="1"/>
    <col min="13326" max="13326" width="12.5277777777778" style="269" customWidth="1"/>
    <col min="13327" max="13327" width="12.4166666666667" style="269" customWidth="1"/>
    <col min="13328" max="13328" width="12.5277777777778" style="269" customWidth="1"/>
    <col min="13329" max="13329" width="14.4166666666667" style="269" customWidth="1"/>
    <col min="13330" max="13331" width="14" style="269" customWidth="1"/>
    <col min="13332" max="13332" width="16.0462962962963" style="269" customWidth="1"/>
    <col min="13333" max="13333" width="13.4166666666667" style="269" customWidth="1"/>
    <col min="13334" max="13335" width="11.5277777777778" style="269" customWidth="1"/>
    <col min="13336" max="13336" width="41" style="269" customWidth="1"/>
    <col min="13337" max="13572" width="11.4166666666667" style="269"/>
    <col min="13573" max="13573" width="19.5277777777778" style="269" customWidth="1"/>
    <col min="13574" max="13578" width="7.84259259259259" style="269" customWidth="1"/>
    <col min="13579" max="13579" width="13.4166666666667" style="269" customWidth="1"/>
    <col min="13580" max="13580" width="68" style="269" customWidth="1"/>
    <col min="13581" max="13581" width="13.4166666666667" style="269" customWidth="1"/>
    <col min="13582" max="13582" width="12.5277777777778" style="269" customWidth="1"/>
    <col min="13583" max="13583" width="12.4166666666667" style="269" customWidth="1"/>
    <col min="13584" max="13584" width="12.5277777777778" style="269" customWidth="1"/>
    <col min="13585" max="13585" width="14.4166666666667" style="269" customWidth="1"/>
    <col min="13586" max="13587" width="14" style="269" customWidth="1"/>
    <col min="13588" max="13588" width="16.0462962962963" style="269" customWidth="1"/>
    <col min="13589" max="13589" width="13.4166666666667" style="269" customWidth="1"/>
    <col min="13590" max="13591" width="11.5277777777778" style="269" customWidth="1"/>
    <col min="13592" max="13592" width="41" style="269" customWidth="1"/>
    <col min="13593" max="13828" width="11.4166666666667" style="269"/>
    <col min="13829" max="13829" width="19.5277777777778" style="269" customWidth="1"/>
    <col min="13830" max="13834" width="7.84259259259259" style="269" customWidth="1"/>
    <col min="13835" max="13835" width="13.4166666666667" style="269" customWidth="1"/>
    <col min="13836" max="13836" width="68" style="269" customWidth="1"/>
    <col min="13837" max="13837" width="13.4166666666667" style="269" customWidth="1"/>
    <col min="13838" max="13838" width="12.5277777777778" style="269" customWidth="1"/>
    <col min="13839" max="13839" width="12.4166666666667" style="269" customWidth="1"/>
    <col min="13840" max="13840" width="12.5277777777778" style="269" customWidth="1"/>
    <col min="13841" max="13841" width="14.4166666666667" style="269" customWidth="1"/>
    <col min="13842" max="13843" width="14" style="269" customWidth="1"/>
    <col min="13844" max="13844" width="16.0462962962963" style="269" customWidth="1"/>
    <col min="13845" max="13845" width="13.4166666666667" style="269" customWidth="1"/>
    <col min="13846" max="13847" width="11.5277777777778" style="269" customWidth="1"/>
    <col min="13848" max="13848" width="41" style="269" customWidth="1"/>
    <col min="13849" max="14084" width="11.4166666666667" style="269"/>
    <col min="14085" max="14085" width="19.5277777777778" style="269" customWidth="1"/>
    <col min="14086" max="14090" width="7.84259259259259" style="269" customWidth="1"/>
    <col min="14091" max="14091" width="13.4166666666667" style="269" customWidth="1"/>
    <col min="14092" max="14092" width="68" style="269" customWidth="1"/>
    <col min="14093" max="14093" width="13.4166666666667" style="269" customWidth="1"/>
    <col min="14094" max="14094" width="12.5277777777778" style="269" customWidth="1"/>
    <col min="14095" max="14095" width="12.4166666666667" style="269" customWidth="1"/>
    <col min="14096" max="14096" width="12.5277777777778" style="269" customWidth="1"/>
    <col min="14097" max="14097" width="14.4166666666667" style="269" customWidth="1"/>
    <col min="14098" max="14099" width="14" style="269" customWidth="1"/>
    <col min="14100" max="14100" width="16.0462962962963" style="269" customWidth="1"/>
    <col min="14101" max="14101" width="13.4166666666667" style="269" customWidth="1"/>
    <col min="14102" max="14103" width="11.5277777777778" style="269" customWidth="1"/>
    <col min="14104" max="14104" width="41" style="269" customWidth="1"/>
    <col min="14105" max="14340" width="11.4166666666667" style="269"/>
    <col min="14341" max="14341" width="19.5277777777778" style="269" customWidth="1"/>
    <col min="14342" max="14346" width="7.84259259259259" style="269" customWidth="1"/>
    <col min="14347" max="14347" width="13.4166666666667" style="269" customWidth="1"/>
    <col min="14348" max="14348" width="68" style="269" customWidth="1"/>
    <col min="14349" max="14349" width="13.4166666666667" style="269" customWidth="1"/>
    <col min="14350" max="14350" width="12.5277777777778" style="269" customWidth="1"/>
    <col min="14351" max="14351" width="12.4166666666667" style="269" customWidth="1"/>
    <col min="14352" max="14352" width="12.5277777777778" style="269" customWidth="1"/>
    <col min="14353" max="14353" width="14.4166666666667" style="269" customWidth="1"/>
    <col min="14354" max="14355" width="14" style="269" customWidth="1"/>
    <col min="14356" max="14356" width="16.0462962962963" style="269" customWidth="1"/>
    <col min="14357" max="14357" width="13.4166666666667" style="269" customWidth="1"/>
    <col min="14358" max="14359" width="11.5277777777778" style="269" customWidth="1"/>
    <col min="14360" max="14360" width="41" style="269" customWidth="1"/>
    <col min="14361" max="14596" width="11.4166666666667" style="269"/>
    <col min="14597" max="14597" width="19.5277777777778" style="269" customWidth="1"/>
    <col min="14598" max="14602" width="7.84259259259259" style="269" customWidth="1"/>
    <col min="14603" max="14603" width="13.4166666666667" style="269" customWidth="1"/>
    <col min="14604" max="14604" width="68" style="269" customWidth="1"/>
    <col min="14605" max="14605" width="13.4166666666667" style="269" customWidth="1"/>
    <col min="14606" max="14606" width="12.5277777777778" style="269" customWidth="1"/>
    <col min="14607" max="14607" width="12.4166666666667" style="269" customWidth="1"/>
    <col min="14608" max="14608" width="12.5277777777778" style="269" customWidth="1"/>
    <col min="14609" max="14609" width="14.4166666666667" style="269" customWidth="1"/>
    <col min="14610" max="14611" width="14" style="269" customWidth="1"/>
    <col min="14612" max="14612" width="16.0462962962963" style="269" customWidth="1"/>
    <col min="14613" max="14613" width="13.4166666666667" style="269" customWidth="1"/>
    <col min="14614" max="14615" width="11.5277777777778" style="269" customWidth="1"/>
    <col min="14616" max="14616" width="41" style="269" customWidth="1"/>
    <col min="14617" max="14852" width="11.4166666666667" style="269"/>
    <col min="14853" max="14853" width="19.5277777777778" style="269" customWidth="1"/>
    <col min="14854" max="14858" width="7.84259259259259" style="269" customWidth="1"/>
    <col min="14859" max="14859" width="13.4166666666667" style="269" customWidth="1"/>
    <col min="14860" max="14860" width="68" style="269" customWidth="1"/>
    <col min="14861" max="14861" width="13.4166666666667" style="269" customWidth="1"/>
    <col min="14862" max="14862" width="12.5277777777778" style="269" customWidth="1"/>
    <col min="14863" max="14863" width="12.4166666666667" style="269" customWidth="1"/>
    <col min="14864" max="14864" width="12.5277777777778" style="269" customWidth="1"/>
    <col min="14865" max="14865" width="14.4166666666667" style="269" customWidth="1"/>
    <col min="14866" max="14867" width="14" style="269" customWidth="1"/>
    <col min="14868" max="14868" width="16.0462962962963" style="269" customWidth="1"/>
    <col min="14869" max="14869" width="13.4166666666667" style="269" customWidth="1"/>
    <col min="14870" max="14871" width="11.5277777777778" style="269" customWidth="1"/>
    <col min="14872" max="14872" width="41" style="269" customWidth="1"/>
    <col min="14873" max="15108" width="11.4166666666667" style="269"/>
    <col min="15109" max="15109" width="19.5277777777778" style="269" customWidth="1"/>
    <col min="15110" max="15114" width="7.84259259259259" style="269" customWidth="1"/>
    <col min="15115" max="15115" width="13.4166666666667" style="269" customWidth="1"/>
    <col min="15116" max="15116" width="68" style="269" customWidth="1"/>
    <col min="15117" max="15117" width="13.4166666666667" style="269" customWidth="1"/>
    <col min="15118" max="15118" width="12.5277777777778" style="269" customWidth="1"/>
    <col min="15119" max="15119" width="12.4166666666667" style="269" customWidth="1"/>
    <col min="15120" max="15120" width="12.5277777777778" style="269" customWidth="1"/>
    <col min="15121" max="15121" width="14.4166666666667" style="269" customWidth="1"/>
    <col min="15122" max="15123" width="14" style="269" customWidth="1"/>
    <col min="15124" max="15124" width="16.0462962962963" style="269" customWidth="1"/>
    <col min="15125" max="15125" width="13.4166666666667" style="269" customWidth="1"/>
    <col min="15126" max="15127" width="11.5277777777778" style="269" customWidth="1"/>
    <col min="15128" max="15128" width="41" style="269" customWidth="1"/>
    <col min="15129" max="15364" width="11.4166666666667" style="269"/>
    <col min="15365" max="15365" width="19.5277777777778" style="269" customWidth="1"/>
    <col min="15366" max="15370" width="7.84259259259259" style="269" customWidth="1"/>
    <col min="15371" max="15371" width="13.4166666666667" style="269" customWidth="1"/>
    <col min="15372" max="15372" width="68" style="269" customWidth="1"/>
    <col min="15373" max="15373" width="13.4166666666667" style="269" customWidth="1"/>
    <col min="15374" max="15374" width="12.5277777777778" style="269" customWidth="1"/>
    <col min="15375" max="15375" width="12.4166666666667" style="269" customWidth="1"/>
    <col min="15376" max="15376" width="12.5277777777778" style="269" customWidth="1"/>
    <col min="15377" max="15377" width="14.4166666666667" style="269" customWidth="1"/>
    <col min="15378" max="15379" width="14" style="269" customWidth="1"/>
    <col min="15380" max="15380" width="16.0462962962963" style="269" customWidth="1"/>
    <col min="15381" max="15381" width="13.4166666666667" style="269" customWidth="1"/>
    <col min="15382" max="15383" width="11.5277777777778" style="269" customWidth="1"/>
    <col min="15384" max="15384" width="41" style="269" customWidth="1"/>
    <col min="15385" max="15620" width="11.4166666666667" style="269"/>
    <col min="15621" max="15621" width="19.5277777777778" style="269" customWidth="1"/>
    <col min="15622" max="15626" width="7.84259259259259" style="269" customWidth="1"/>
    <col min="15627" max="15627" width="13.4166666666667" style="269" customWidth="1"/>
    <col min="15628" max="15628" width="68" style="269" customWidth="1"/>
    <col min="15629" max="15629" width="13.4166666666667" style="269" customWidth="1"/>
    <col min="15630" max="15630" width="12.5277777777778" style="269" customWidth="1"/>
    <col min="15631" max="15631" width="12.4166666666667" style="269" customWidth="1"/>
    <col min="15632" max="15632" width="12.5277777777778" style="269" customWidth="1"/>
    <col min="15633" max="15633" width="14.4166666666667" style="269" customWidth="1"/>
    <col min="15634" max="15635" width="14" style="269" customWidth="1"/>
    <col min="15636" max="15636" width="16.0462962962963" style="269" customWidth="1"/>
    <col min="15637" max="15637" width="13.4166666666667" style="269" customWidth="1"/>
    <col min="15638" max="15639" width="11.5277777777778" style="269" customWidth="1"/>
    <col min="15640" max="15640" width="41" style="269" customWidth="1"/>
    <col min="15641" max="15876" width="11.4166666666667" style="269"/>
    <col min="15877" max="15877" width="19.5277777777778" style="269" customWidth="1"/>
    <col min="15878" max="15882" width="7.84259259259259" style="269" customWidth="1"/>
    <col min="15883" max="15883" width="13.4166666666667" style="269" customWidth="1"/>
    <col min="15884" max="15884" width="68" style="269" customWidth="1"/>
    <col min="15885" max="15885" width="13.4166666666667" style="269" customWidth="1"/>
    <col min="15886" max="15886" width="12.5277777777778" style="269" customWidth="1"/>
    <col min="15887" max="15887" width="12.4166666666667" style="269" customWidth="1"/>
    <col min="15888" max="15888" width="12.5277777777778" style="269" customWidth="1"/>
    <col min="15889" max="15889" width="14.4166666666667" style="269" customWidth="1"/>
    <col min="15890" max="15891" width="14" style="269" customWidth="1"/>
    <col min="15892" max="15892" width="16.0462962962963" style="269" customWidth="1"/>
    <col min="15893" max="15893" width="13.4166666666667" style="269" customWidth="1"/>
    <col min="15894" max="15895" width="11.5277777777778" style="269" customWidth="1"/>
    <col min="15896" max="15896" width="41" style="269" customWidth="1"/>
    <col min="15897" max="16132" width="11.4166666666667" style="269"/>
    <col min="16133" max="16133" width="19.5277777777778" style="269" customWidth="1"/>
    <col min="16134" max="16138" width="7.84259259259259" style="269" customWidth="1"/>
    <col min="16139" max="16139" width="13.4166666666667" style="269" customWidth="1"/>
    <col min="16140" max="16140" width="68" style="269" customWidth="1"/>
    <col min="16141" max="16141" width="13.4166666666667" style="269" customWidth="1"/>
    <col min="16142" max="16142" width="12.5277777777778" style="269" customWidth="1"/>
    <col min="16143" max="16143" width="12.4166666666667" style="269" customWidth="1"/>
    <col min="16144" max="16144" width="12.5277777777778" style="269" customWidth="1"/>
    <col min="16145" max="16145" width="14.4166666666667" style="269" customWidth="1"/>
    <col min="16146" max="16147" width="14" style="269" customWidth="1"/>
    <col min="16148" max="16148" width="16.0462962962963" style="269" customWidth="1"/>
    <col min="16149" max="16149" width="13.4166666666667" style="269" customWidth="1"/>
    <col min="16150" max="16151" width="11.5277777777778" style="269" customWidth="1"/>
    <col min="16152" max="16152" width="41" style="269" customWidth="1"/>
    <col min="16153" max="16384" width="11.4166666666667" style="269"/>
  </cols>
  <sheetData>
    <row r="1" ht="35.1" customHeight="1" spans="1:24">
      <c r="A1" s="271" t="s">
        <v>70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364"/>
    </row>
    <row r="2" ht="15" customHeight="1" spans="1:24">
      <c r="A2" s="273" t="s">
        <v>71</v>
      </c>
      <c r="B2" s="274" t="s">
        <v>72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365"/>
    </row>
    <row r="3" ht="15" customHeight="1" spans="1:24">
      <c r="A3" s="276"/>
      <c r="B3" s="277"/>
      <c r="C3" s="278"/>
      <c r="D3" s="278"/>
      <c r="E3" s="278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366"/>
    </row>
    <row r="4" ht="15" customHeight="1" spans="1:24">
      <c r="A4" s="280"/>
      <c r="B4" s="281" t="s">
        <v>73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367"/>
    </row>
    <row r="5" s="268" customFormat="1" ht="17.1" customHeight="1" spans="1:24">
      <c r="A5" s="283"/>
      <c r="B5" s="284" t="s">
        <v>74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368"/>
      <c r="U5" s="368"/>
      <c r="V5" s="368"/>
      <c r="W5" s="368"/>
      <c r="X5" s="369"/>
    </row>
    <row r="6" ht="20.1" customHeight="1" spans="1:24">
      <c r="A6" s="286" t="s">
        <v>75</v>
      </c>
      <c r="B6" s="287" t="s">
        <v>76</v>
      </c>
      <c r="C6" s="288"/>
      <c r="D6" s="287" t="s">
        <v>77</v>
      </c>
      <c r="E6" s="288"/>
      <c r="F6" s="289" t="s">
        <v>78</v>
      </c>
      <c r="G6" s="290" t="s">
        <v>79</v>
      </c>
      <c r="H6" s="291" t="s">
        <v>80</v>
      </c>
      <c r="I6" s="328" t="s">
        <v>81</v>
      </c>
      <c r="J6" s="329" t="s">
        <v>82</v>
      </c>
      <c r="K6" s="287" t="s">
        <v>83</v>
      </c>
      <c r="L6" s="288"/>
      <c r="M6" s="288"/>
      <c r="N6" s="288"/>
      <c r="O6" s="288"/>
      <c r="P6" s="288"/>
      <c r="Q6" s="288"/>
      <c r="R6" s="288"/>
      <c r="S6" s="288"/>
      <c r="T6" s="370" t="s">
        <v>84</v>
      </c>
      <c r="U6" s="371"/>
      <c r="V6" s="371"/>
      <c r="W6" s="372"/>
      <c r="X6" s="373" t="s">
        <v>85</v>
      </c>
    </row>
    <row r="7" ht="20.1" customHeight="1" spans="1:24">
      <c r="A7" s="292"/>
      <c r="B7" s="293"/>
      <c r="C7" s="294"/>
      <c r="D7" s="293"/>
      <c r="E7" s="294"/>
      <c r="F7" s="295"/>
      <c r="G7" s="296"/>
      <c r="H7" s="297"/>
      <c r="I7" s="330"/>
      <c r="J7" s="331"/>
      <c r="K7" s="332"/>
      <c r="L7" s="333" t="s">
        <v>86</v>
      </c>
      <c r="M7" s="333"/>
      <c r="N7" s="333"/>
      <c r="O7" s="333"/>
      <c r="P7" s="334"/>
      <c r="Q7" s="294"/>
      <c r="R7" s="294"/>
      <c r="S7" s="294"/>
      <c r="T7" s="374"/>
      <c r="U7" s="375"/>
      <c r="V7" s="375"/>
      <c r="W7" s="376"/>
      <c r="X7" s="377"/>
    </row>
    <row r="8" ht="42.15" spans="1:24">
      <c r="A8" s="298" t="s">
        <v>87</v>
      </c>
      <c r="B8" s="299" t="s">
        <v>88</v>
      </c>
      <c r="C8" s="299" t="s">
        <v>89</v>
      </c>
      <c r="D8" s="299" t="s">
        <v>88</v>
      </c>
      <c r="E8" s="299" t="s">
        <v>89</v>
      </c>
      <c r="F8" s="300"/>
      <c r="G8" s="301"/>
      <c r="H8" s="302"/>
      <c r="I8" s="335"/>
      <c r="J8" s="336" t="s">
        <v>90</v>
      </c>
      <c r="K8" s="337" t="s">
        <v>91</v>
      </c>
      <c r="L8" s="338" t="s">
        <v>92</v>
      </c>
      <c r="M8" s="339" t="s">
        <v>93</v>
      </c>
      <c r="N8" s="339" t="s">
        <v>94</v>
      </c>
      <c r="O8" s="339" t="s">
        <v>95</v>
      </c>
      <c r="P8" s="340" t="s">
        <v>96</v>
      </c>
      <c r="Q8" s="378" t="s">
        <v>97</v>
      </c>
      <c r="R8" s="379" t="s">
        <v>98</v>
      </c>
      <c r="S8" s="380" t="s">
        <v>99</v>
      </c>
      <c r="T8" s="381" t="s">
        <v>100</v>
      </c>
      <c r="U8" s="382" t="s">
        <v>101</v>
      </c>
      <c r="V8" s="383" t="s">
        <v>102</v>
      </c>
      <c r="W8" s="383" t="s">
        <v>103</v>
      </c>
      <c r="X8" s="384"/>
    </row>
    <row r="9" ht="22.5" customHeight="1" spans="1:24">
      <c r="A9" s="303" t="s">
        <v>104</v>
      </c>
      <c r="B9" s="304"/>
      <c r="C9" s="304"/>
      <c r="D9" s="304"/>
      <c r="E9" s="304"/>
      <c r="F9" s="304"/>
      <c r="G9" s="304"/>
      <c r="H9" s="305"/>
      <c r="I9" s="330"/>
      <c r="J9" s="341"/>
      <c r="K9" s="342"/>
      <c r="L9" s="343"/>
      <c r="M9" s="344"/>
      <c r="N9" s="345"/>
      <c r="O9" s="345"/>
      <c r="P9" s="346"/>
      <c r="Q9" s="385"/>
      <c r="R9" s="385"/>
      <c r="S9" s="386"/>
      <c r="T9" s="387"/>
      <c r="U9" s="382"/>
      <c r="V9" s="383"/>
      <c r="W9" s="383"/>
      <c r="X9" s="388"/>
    </row>
    <row r="10" spans="1:24">
      <c r="A10" s="306"/>
      <c r="B10" s="307"/>
      <c r="C10" s="307"/>
      <c r="D10" s="307"/>
      <c r="E10" s="307"/>
      <c r="F10" s="308"/>
      <c r="G10" s="309"/>
      <c r="H10" s="310" t="s">
        <v>105</v>
      </c>
      <c r="I10" s="347"/>
      <c r="J10" s="348">
        <f>SUM(K10:S16)</f>
        <v>0</v>
      </c>
      <c r="K10" s="349"/>
      <c r="L10" s="349"/>
      <c r="M10" s="349"/>
      <c r="N10" s="349"/>
      <c r="O10" s="349"/>
      <c r="P10" s="350"/>
      <c r="Q10" s="389"/>
      <c r="R10" s="389"/>
      <c r="S10" s="350"/>
      <c r="T10" s="390"/>
      <c r="U10" s="391"/>
      <c r="V10" s="391"/>
      <c r="W10" s="392"/>
      <c r="X10" s="393"/>
    </row>
    <row r="11" spans="1:24">
      <c r="A11" s="311"/>
      <c r="B11" s="312"/>
      <c r="C11" s="312"/>
      <c r="D11" s="312"/>
      <c r="E11" s="312"/>
      <c r="F11" s="313"/>
      <c r="G11" s="314"/>
      <c r="H11" s="315" t="s">
        <v>106</v>
      </c>
      <c r="I11" s="351"/>
      <c r="J11" s="352"/>
      <c r="K11" s="353"/>
      <c r="L11" s="353"/>
      <c r="M11" s="354"/>
      <c r="N11" s="354"/>
      <c r="O11" s="354"/>
      <c r="P11" s="354"/>
      <c r="Q11" s="353"/>
      <c r="R11" s="353"/>
      <c r="S11" s="353"/>
      <c r="T11" s="394"/>
      <c r="U11" s="395"/>
      <c r="V11" s="396"/>
      <c r="W11" s="397"/>
      <c r="X11" s="398"/>
    </row>
    <row r="12" spans="1:24">
      <c r="A12" s="311"/>
      <c r="B12" s="312"/>
      <c r="C12" s="312"/>
      <c r="D12" s="312"/>
      <c r="E12" s="312"/>
      <c r="F12" s="313"/>
      <c r="G12" s="314"/>
      <c r="H12" s="315" t="s">
        <v>107</v>
      </c>
      <c r="I12" s="351"/>
      <c r="J12" s="352"/>
      <c r="K12" s="353"/>
      <c r="L12" s="353"/>
      <c r="M12" s="354"/>
      <c r="N12" s="354"/>
      <c r="O12" s="354"/>
      <c r="P12" s="354"/>
      <c r="Q12" s="353"/>
      <c r="R12" s="353"/>
      <c r="S12" s="353"/>
      <c r="T12" s="394"/>
      <c r="U12" s="395"/>
      <c r="V12" s="396"/>
      <c r="W12" s="397"/>
      <c r="X12" s="398"/>
    </row>
    <row r="13" spans="1:24">
      <c r="A13" s="311"/>
      <c r="B13" s="312"/>
      <c r="C13" s="312"/>
      <c r="D13" s="312"/>
      <c r="E13" s="312"/>
      <c r="F13" s="313"/>
      <c r="G13" s="314"/>
      <c r="H13" s="315" t="s">
        <v>108</v>
      </c>
      <c r="I13" s="351"/>
      <c r="J13" s="352"/>
      <c r="K13" s="353"/>
      <c r="L13" s="353"/>
      <c r="M13" s="354"/>
      <c r="N13" s="354"/>
      <c r="O13" s="354"/>
      <c r="P13" s="354"/>
      <c r="Q13" s="353"/>
      <c r="R13" s="353"/>
      <c r="S13" s="353"/>
      <c r="T13" s="394"/>
      <c r="U13" s="395"/>
      <c r="V13" s="396"/>
      <c r="W13" s="397"/>
      <c r="X13" s="398"/>
    </row>
    <row r="14" spans="1:24">
      <c r="A14" s="311"/>
      <c r="B14" s="312"/>
      <c r="C14" s="312"/>
      <c r="D14" s="312"/>
      <c r="E14" s="312"/>
      <c r="F14" s="313"/>
      <c r="G14" s="314"/>
      <c r="H14" s="315" t="s">
        <v>109</v>
      </c>
      <c r="I14" s="351"/>
      <c r="J14" s="352"/>
      <c r="K14" s="353"/>
      <c r="L14" s="353"/>
      <c r="M14" s="354"/>
      <c r="N14" s="354"/>
      <c r="O14" s="354"/>
      <c r="P14" s="354"/>
      <c r="Q14" s="353"/>
      <c r="R14" s="353"/>
      <c r="S14" s="353"/>
      <c r="T14" s="394"/>
      <c r="U14" s="395"/>
      <c r="V14" s="396"/>
      <c r="W14" s="397"/>
      <c r="X14" s="398"/>
    </row>
    <row r="15" spans="1:24">
      <c r="A15" s="311"/>
      <c r="B15" s="312"/>
      <c r="C15" s="312"/>
      <c r="D15" s="312"/>
      <c r="E15" s="312"/>
      <c r="F15" s="313"/>
      <c r="G15" s="314"/>
      <c r="H15" s="315" t="s">
        <v>110</v>
      </c>
      <c r="I15" s="351"/>
      <c r="J15" s="352"/>
      <c r="K15" s="353"/>
      <c r="L15" s="353"/>
      <c r="M15" s="354"/>
      <c r="N15" s="354"/>
      <c r="O15" s="354"/>
      <c r="P15" s="354"/>
      <c r="Q15" s="353"/>
      <c r="R15" s="353"/>
      <c r="S15" s="353"/>
      <c r="T15" s="394"/>
      <c r="U15" s="395"/>
      <c r="V15" s="396"/>
      <c r="W15" s="397"/>
      <c r="X15" s="398"/>
    </row>
    <row r="16" spans="1:24">
      <c r="A16" s="311"/>
      <c r="B16" s="312"/>
      <c r="C16" s="312"/>
      <c r="D16" s="312"/>
      <c r="E16" s="312"/>
      <c r="F16" s="313"/>
      <c r="G16" s="314"/>
      <c r="H16" s="315" t="s">
        <v>111</v>
      </c>
      <c r="I16" s="351"/>
      <c r="J16" s="352"/>
      <c r="K16" s="353"/>
      <c r="L16" s="353"/>
      <c r="M16" s="354"/>
      <c r="N16" s="354"/>
      <c r="O16" s="354"/>
      <c r="P16" s="354"/>
      <c r="Q16" s="353"/>
      <c r="R16" s="353"/>
      <c r="S16" s="353"/>
      <c r="T16" s="394"/>
      <c r="U16" s="395"/>
      <c r="V16" s="396"/>
      <c r="W16" s="397"/>
      <c r="X16" s="398"/>
    </row>
    <row r="17" spans="1:24">
      <c r="A17" s="311"/>
      <c r="B17" s="312"/>
      <c r="C17" s="312"/>
      <c r="D17" s="312"/>
      <c r="E17" s="312"/>
      <c r="F17" s="313"/>
      <c r="G17" s="314"/>
      <c r="H17" s="316" t="s">
        <v>112</v>
      </c>
      <c r="I17" s="351"/>
      <c r="J17" s="352"/>
      <c r="K17" s="353"/>
      <c r="L17" s="353"/>
      <c r="M17" s="354"/>
      <c r="N17" s="354"/>
      <c r="O17" s="354"/>
      <c r="P17" s="354"/>
      <c r="Q17" s="353"/>
      <c r="R17" s="353"/>
      <c r="S17" s="353"/>
      <c r="T17" s="394"/>
      <c r="U17" s="395"/>
      <c r="V17" s="396"/>
      <c r="W17" s="397"/>
      <c r="X17" s="398"/>
    </row>
    <row r="18" ht="12.3" customHeight="1" spans="1:24">
      <c r="A18" s="311"/>
      <c r="B18" s="312"/>
      <c r="C18" s="312"/>
      <c r="D18" s="312"/>
      <c r="E18" s="312"/>
      <c r="F18" s="313"/>
      <c r="G18" s="317"/>
      <c r="H18" s="318" t="s">
        <v>113</v>
      </c>
      <c r="I18" s="355"/>
      <c r="J18" s="356"/>
      <c r="K18" s="357"/>
      <c r="L18" s="357"/>
      <c r="M18" s="357"/>
      <c r="N18" s="353"/>
      <c r="O18" s="353"/>
      <c r="P18" s="353"/>
      <c r="Q18" s="353"/>
      <c r="R18" s="353"/>
      <c r="S18" s="353"/>
      <c r="T18" s="394"/>
      <c r="U18" s="395"/>
      <c r="V18" s="399"/>
      <c r="W18" s="400"/>
      <c r="X18" s="398"/>
    </row>
    <row r="19" ht="12.6" customHeight="1" spans="1:24">
      <c r="A19" s="319"/>
      <c r="B19" s="312"/>
      <c r="C19" s="312"/>
      <c r="D19" s="312"/>
      <c r="E19" s="312"/>
      <c r="F19" s="313"/>
      <c r="G19" s="317"/>
      <c r="H19" s="318"/>
      <c r="I19" s="358"/>
      <c r="J19" s="356"/>
      <c r="K19" s="357"/>
      <c r="L19" s="357"/>
      <c r="M19" s="357"/>
      <c r="N19" s="353"/>
      <c r="O19" s="353"/>
      <c r="P19" s="353"/>
      <c r="Q19" s="353"/>
      <c r="R19" s="353"/>
      <c r="S19" s="353"/>
      <c r="T19" s="394"/>
      <c r="U19" s="395"/>
      <c r="V19" s="399"/>
      <c r="W19" s="400"/>
      <c r="X19" s="398"/>
    </row>
    <row r="20" spans="1:24">
      <c r="A20" s="306" t="s">
        <v>114</v>
      </c>
      <c r="B20" s="307">
        <v>23</v>
      </c>
      <c r="C20" s="307">
        <v>1</v>
      </c>
      <c r="D20" s="307">
        <v>2</v>
      </c>
      <c r="E20" s="307">
        <v>2</v>
      </c>
      <c r="F20" s="308">
        <v>11</v>
      </c>
      <c r="G20" s="309"/>
      <c r="H20" s="310" t="s">
        <v>115</v>
      </c>
      <c r="I20" s="347" t="s">
        <v>116</v>
      </c>
      <c r="J20" s="348">
        <f>SUM(K20:S29)</f>
        <v>2140</v>
      </c>
      <c r="K20" s="349"/>
      <c r="L20" s="349"/>
      <c r="M20" s="349"/>
      <c r="N20" s="349"/>
      <c r="O20" s="349"/>
      <c r="P20" s="350"/>
      <c r="Q20" s="389"/>
      <c r="R20" s="389"/>
      <c r="S20" s="350"/>
      <c r="T20" s="390"/>
      <c r="U20" s="391"/>
      <c r="V20" s="391"/>
      <c r="W20" s="392"/>
      <c r="X20" s="393"/>
    </row>
    <row r="21" spans="1:24">
      <c r="A21" s="311"/>
      <c r="B21" s="312"/>
      <c r="C21" s="312"/>
      <c r="D21" s="312"/>
      <c r="E21" s="312"/>
      <c r="F21" s="313"/>
      <c r="G21" s="314"/>
      <c r="H21" s="315" t="s">
        <v>106</v>
      </c>
      <c r="I21" s="351"/>
      <c r="J21" s="352"/>
      <c r="K21" s="353"/>
      <c r="L21" s="353"/>
      <c r="M21" s="354"/>
      <c r="N21" s="354"/>
      <c r="O21" s="354">
        <v>250</v>
      </c>
      <c r="P21" s="354"/>
      <c r="Q21" s="353"/>
      <c r="R21" s="353"/>
      <c r="S21" s="353"/>
      <c r="T21" s="394"/>
      <c r="U21" s="395"/>
      <c r="V21" s="396"/>
      <c r="W21" s="397"/>
      <c r="X21" s="398"/>
    </row>
    <row r="22" spans="1:24">
      <c r="A22" s="311"/>
      <c r="B22" s="312"/>
      <c r="C22" s="312"/>
      <c r="D22" s="312"/>
      <c r="E22" s="312"/>
      <c r="F22" s="313"/>
      <c r="G22" s="314"/>
      <c r="H22" s="315" t="s">
        <v>107</v>
      </c>
      <c r="I22" s="351"/>
      <c r="J22" s="352"/>
      <c r="K22" s="353"/>
      <c r="L22" s="353"/>
      <c r="M22" s="354"/>
      <c r="N22" s="354"/>
      <c r="O22" s="354">
        <v>1130</v>
      </c>
      <c r="P22" s="354"/>
      <c r="Q22" s="353"/>
      <c r="R22" s="353"/>
      <c r="S22" s="353"/>
      <c r="T22" s="394"/>
      <c r="U22" s="395"/>
      <c r="V22" s="396"/>
      <c r="W22" s="397"/>
      <c r="X22" s="398"/>
    </row>
    <row r="23" spans="1:24">
      <c r="A23" s="311"/>
      <c r="B23" s="312"/>
      <c r="C23" s="312"/>
      <c r="D23" s="312"/>
      <c r="E23" s="312"/>
      <c r="F23" s="313"/>
      <c r="G23" s="314"/>
      <c r="H23" s="315" t="s">
        <v>108</v>
      </c>
      <c r="I23" s="351"/>
      <c r="J23" s="352"/>
      <c r="K23" s="353"/>
      <c r="L23" s="353"/>
      <c r="M23" s="354"/>
      <c r="N23" s="354"/>
      <c r="O23" s="354"/>
      <c r="P23" s="354"/>
      <c r="Q23" s="353"/>
      <c r="R23" s="353"/>
      <c r="S23" s="353"/>
      <c r="T23" s="394"/>
      <c r="U23" s="395"/>
      <c r="V23" s="396"/>
      <c r="W23" s="397"/>
      <c r="X23" s="398"/>
    </row>
    <row r="24" spans="1:24">
      <c r="A24" s="311"/>
      <c r="B24" s="312"/>
      <c r="C24" s="312"/>
      <c r="D24" s="312"/>
      <c r="E24" s="312"/>
      <c r="F24" s="313"/>
      <c r="G24" s="314"/>
      <c r="H24" s="315" t="s">
        <v>109</v>
      </c>
      <c r="I24" s="351"/>
      <c r="J24" s="352"/>
      <c r="K24" s="353"/>
      <c r="L24" s="353"/>
      <c r="M24" s="354"/>
      <c r="N24" s="354"/>
      <c r="O24" s="354">
        <v>260</v>
      </c>
      <c r="P24" s="354"/>
      <c r="Q24" s="353"/>
      <c r="R24" s="353"/>
      <c r="S24" s="353"/>
      <c r="T24" s="394"/>
      <c r="U24" s="395"/>
      <c r="V24" s="396"/>
      <c r="W24" s="397"/>
      <c r="X24" s="398"/>
    </row>
    <row r="25" spans="1:24">
      <c r="A25" s="311"/>
      <c r="B25" s="312"/>
      <c r="C25" s="312"/>
      <c r="D25" s="312"/>
      <c r="E25" s="312"/>
      <c r="F25" s="313"/>
      <c r="G25" s="314"/>
      <c r="H25" s="315" t="s">
        <v>110</v>
      </c>
      <c r="I25" s="351"/>
      <c r="J25" s="352"/>
      <c r="K25" s="353"/>
      <c r="L25" s="353"/>
      <c r="M25" s="354"/>
      <c r="N25" s="354"/>
      <c r="O25" s="354">
        <f>100</f>
        <v>100</v>
      </c>
      <c r="P25" s="354"/>
      <c r="Q25" s="353"/>
      <c r="R25" s="353"/>
      <c r="S25" s="353"/>
      <c r="T25" s="394"/>
      <c r="U25" s="395"/>
      <c r="V25" s="396"/>
      <c r="W25" s="397"/>
      <c r="X25" s="398"/>
    </row>
    <row r="26" spans="1:24">
      <c r="A26" s="311"/>
      <c r="B26" s="312"/>
      <c r="C26" s="312"/>
      <c r="D26" s="312"/>
      <c r="E26" s="312"/>
      <c r="F26" s="313"/>
      <c r="G26" s="314"/>
      <c r="H26" s="315" t="s">
        <v>111</v>
      </c>
      <c r="I26" s="351"/>
      <c r="J26" s="352"/>
      <c r="K26" s="353"/>
      <c r="L26" s="353"/>
      <c r="M26" s="354"/>
      <c r="N26" s="354"/>
      <c r="O26" s="354">
        <v>400</v>
      </c>
      <c r="P26" s="354"/>
      <c r="Q26" s="353"/>
      <c r="R26" s="353"/>
      <c r="S26" s="353"/>
      <c r="T26" s="394"/>
      <c r="U26" s="395"/>
      <c r="V26" s="396"/>
      <c r="W26" s="397"/>
      <c r="X26" s="398"/>
    </row>
    <row r="27" spans="1:24">
      <c r="A27" s="311"/>
      <c r="B27" s="312"/>
      <c r="C27" s="312"/>
      <c r="D27" s="312"/>
      <c r="E27" s="312"/>
      <c r="F27" s="313"/>
      <c r="G27" s="314"/>
      <c r="H27" s="316" t="s">
        <v>112</v>
      </c>
      <c r="I27" s="351"/>
      <c r="J27" s="352"/>
      <c r="K27" s="353"/>
      <c r="L27" s="353"/>
      <c r="M27" s="354"/>
      <c r="N27" s="354"/>
      <c r="O27" s="354"/>
      <c r="P27" s="354"/>
      <c r="Q27" s="353"/>
      <c r="R27" s="353"/>
      <c r="S27" s="353"/>
      <c r="T27" s="394"/>
      <c r="U27" s="395"/>
      <c r="V27" s="396"/>
      <c r="W27" s="397"/>
      <c r="X27" s="398"/>
    </row>
    <row r="28" spans="1:24">
      <c r="A28" s="311"/>
      <c r="B28" s="312"/>
      <c r="C28" s="312"/>
      <c r="D28" s="312"/>
      <c r="E28" s="312"/>
      <c r="F28" s="313"/>
      <c r="G28" s="317"/>
      <c r="H28" s="318" t="s">
        <v>113</v>
      </c>
      <c r="I28" s="355"/>
      <c r="J28" s="356"/>
      <c r="K28" s="357"/>
      <c r="L28" s="357"/>
      <c r="M28" s="357"/>
      <c r="N28" s="353"/>
      <c r="O28" s="353"/>
      <c r="P28" s="353"/>
      <c r="Q28" s="353"/>
      <c r="R28" s="353"/>
      <c r="S28" s="353"/>
      <c r="T28" s="394"/>
      <c r="U28" s="395"/>
      <c r="V28" s="399"/>
      <c r="W28" s="400"/>
      <c r="X28" s="398"/>
    </row>
    <row r="29" ht="13.95" spans="1:24">
      <c r="A29" s="319"/>
      <c r="B29" s="320"/>
      <c r="C29" s="320"/>
      <c r="D29" s="320"/>
      <c r="E29" s="320"/>
      <c r="F29" s="321"/>
      <c r="G29" s="322"/>
      <c r="H29" s="323"/>
      <c r="I29" s="358"/>
      <c r="J29" s="359"/>
      <c r="K29" s="360"/>
      <c r="L29" s="360"/>
      <c r="M29" s="360"/>
      <c r="N29" s="361"/>
      <c r="O29" s="361"/>
      <c r="P29" s="361"/>
      <c r="Q29" s="361"/>
      <c r="R29" s="361"/>
      <c r="S29" s="361"/>
      <c r="T29" s="401"/>
      <c r="U29" s="402"/>
      <c r="V29" s="403"/>
      <c r="W29" s="404"/>
      <c r="X29" s="405"/>
    </row>
    <row r="30" spans="1:24">
      <c r="A30" s="306" t="s">
        <v>117</v>
      </c>
      <c r="B30" s="307">
        <v>1</v>
      </c>
      <c r="C30" s="307">
        <v>3</v>
      </c>
      <c r="D30" s="307">
        <v>4</v>
      </c>
      <c r="E30" s="307">
        <v>3</v>
      </c>
      <c r="F30" s="308">
        <v>4</v>
      </c>
      <c r="G30" s="309"/>
      <c r="H30" s="310" t="s">
        <v>118</v>
      </c>
      <c r="I30" s="347" t="s">
        <v>119</v>
      </c>
      <c r="J30" s="348">
        <f>SUM(K30:S39)</f>
        <v>715</v>
      </c>
      <c r="K30" s="349"/>
      <c r="L30" s="349"/>
      <c r="M30" s="349"/>
      <c r="N30" s="349"/>
      <c r="O30" s="349"/>
      <c r="P30" s="350"/>
      <c r="Q30" s="389"/>
      <c r="R30" s="389"/>
      <c r="S30" s="350"/>
      <c r="T30" s="390"/>
      <c r="U30" s="391"/>
      <c r="V30" s="391"/>
      <c r="W30" s="392"/>
      <c r="X30" s="393"/>
    </row>
    <row r="31" spans="1:24">
      <c r="A31" s="311"/>
      <c r="B31" s="312"/>
      <c r="C31" s="312"/>
      <c r="D31" s="312"/>
      <c r="E31" s="312"/>
      <c r="F31" s="313"/>
      <c r="G31" s="314"/>
      <c r="H31" s="315" t="s">
        <v>106</v>
      </c>
      <c r="I31" s="351"/>
      <c r="J31" s="352"/>
      <c r="K31" s="353"/>
      <c r="L31" s="353"/>
      <c r="M31" s="354"/>
      <c r="N31" s="354"/>
      <c r="O31" s="354">
        <v>250</v>
      </c>
      <c r="P31" s="354"/>
      <c r="Q31" s="353"/>
      <c r="R31" s="353"/>
      <c r="S31" s="353"/>
      <c r="T31" s="394"/>
      <c r="U31" s="395"/>
      <c r="V31" s="396"/>
      <c r="W31" s="397"/>
      <c r="X31" s="398"/>
    </row>
    <row r="32" spans="1:24">
      <c r="A32" s="311"/>
      <c r="B32" s="312"/>
      <c r="C32" s="312"/>
      <c r="D32" s="312"/>
      <c r="E32" s="312"/>
      <c r="F32" s="313"/>
      <c r="G32" s="314"/>
      <c r="H32" s="315" t="s">
        <v>107</v>
      </c>
      <c r="I32" s="351"/>
      <c r="J32" s="352"/>
      <c r="K32" s="353"/>
      <c r="L32" s="353"/>
      <c r="M32" s="354"/>
      <c r="N32" s="354"/>
      <c r="O32" s="354">
        <v>300</v>
      </c>
      <c r="P32" s="354"/>
      <c r="Q32" s="353"/>
      <c r="R32" s="353"/>
      <c r="S32" s="353"/>
      <c r="T32" s="394"/>
      <c r="U32" s="395"/>
      <c r="V32" s="396"/>
      <c r="W32" s="397"/>
      <c r="X32" s="398"/>
    </row>
    <row r="33" spans="1:24">
      <c r="A33" s="311"/>
      <c r="B33" s="312"/>
      <c r="C33" s="312"/>
      <c r="D33" s="312"/>
      <c r="E33" s="312"/>
      <c r="F33" s="313"/>
      <c r="G33" s="314"/>
      <c r="H33" s="315" t="s">
        <v>108</v>
      </c>
      <c r="I33" s="351"/>
      <c r="J33" s="352"/>
      <c r="K33" s="353"/>
      <c r="L33" s="353"/>
      <c r="M33" s="354"/>
      <c r="N33" s="354"/>
      <c r="O33" s="354"/>
      <c r="P33" s="354"/>
      <c r="Q33" s="353"/>
      <c r="R33" s="353"/>
      <c r="S33" s="353"/>
      <c r="T33" s="394"/>
      <c r="U33" s="395"/>
      <c r="V33" s="396"/>
      <c r="W33" s="397"/>
      <c r="X33" s="398"/>
    </row>
    <row r="34" spans="1:24">
      <c r="A34" s="311"/>
      <c r="B34" s="312"/>
      <c r="C34" s="312"/>
      <c r="D34" s="312"/>
      <c r="E34" s="312"/>
      <c r="F34" s="313"/>
      <c r="G34" s="314"/>
      <c r="H34" s="315" t="s">
        <v>109</v>
      </c>
      <c r="I34" s="351"/>
      <c r="J34" s="352"/>
      <c r="K34" s="353"/>
      <c r="L34" s="353"/>
      <c r="M34" s="354"/>
      <c r="N34" s="354"/>
      <c r="O34" s="354">
        <f>(150*4)/10</f>
        <v>60</v>
      </c>
      <c r="P34" s="354"/>
      <c r="Q34" s="353"/>
      <c r="R34" s="353"/>
      <c r="S34" s="353"/>
      <c r="T34" s="394"/>
      <c r="U34" s="395"/>
      <c r="V34" s="396"/>
      <c r="W34" s="397"/>
      <c r="X34" s="398"/>
    </row>
    <row r="35" spans="1:24">
      <c r="A35" s="311"/>
      <c r="B35" s="312"/>
      <c r="C35" s="312"/>
      <c r="D35" s="312"/>
      <c r="E35" s="312"/>
      <c r="F35" s="313"/>
      <c r="G35" s="314"/>
      <c r="H35" s="315" t="s">
        <v>110</v>
      </c>
      <c r="I35" s="351"/>
      <c r="J35" s="352"/>
      <c r="K35" s="353"/>
      <c r="L35" s="353"/>
      <c r="M35" s="354"/>
      <c r="N35" s="354"/>
      <c r="O35" s="354">
        <v>50</v>
      </c>
      <c r="P35" s="354"/>
      <c r="Q35" s="353"/>
      <c r="R35" s="353"/>
      <c r="S35" s="353"/>
      <c r="T35" s="394"/>
      <c r="U35" s="395"/>
      <c r="V35" s="396"/>
      <c r="W35" s="397"/>
      <c r="X35" s="398"/>
    </row>
    <row r="36" spans="1:24">
      <c r="A36" s="311"/>
      <c r="B36" s="312"/>
      <c r="C36" s="312"/>
      <c r="D36" s="312"/>
      <c r="E36" s="312"/>
      <c r="F36" s="313"/>
      <c r="G36" s="314"/>
      <c r="H36" s="315" t="s">
        <v>111</v>
      </c>
      <c r="I36" s="351"/>
      <c r="J36" s="352"/>
      <c r="K36" s="353"/>
      <c r="L36" s="353"/>
      <c r="M36" s="354"/>
      <c r="N36" s="354"/>
      <c r="O36" s="354">
        <v>25</v>
      </c>
      <c r="P36" s="354"/>
      <c r="Q36" s="353"/>
      <c r="R36" s="353"/>
      <c r="S36" s="353"/>
      <c r="T36" s="394"/>
      <c r="U36" s="395"/>
      <c r="V36" s="396"/>
      <c r="W36" s="397"/>
      <c r="X36" s="398"/>
    </row>
    <row r="37" spans="1:24">
      <c r="A37" s="311"/>
      <c r="B37" s="312"/>
      <c r="C37" s="312"/>
      <c r="D37" s="312"/>
      <c r="E37" s="312"/>
      <c r="F37" s="313"/>
      <c r="G37" s="314"/>
      <c r="H37" s="316" t="s">
        <v>120</v>
      </c>
      <c r="I37" s="351"/>
      <c r="J37" s="352"/>
      <c r="K37" s="353"/>
      <c r="L37" s="353"/>
      <c r="M37" s="354"/>
      <c r="N37" s="354"/>
      <c r="O37" s="354">
        <v>30</v>
      </c>
      <c r="P37" s="354"/>
      <c r="Q37" s="353"/>
      <c r="R37" s="353"/>
      <c r="S37" s="353"/>
      <c r="T37" s="394"/>
      <c r="U37" s="395"/>
      <c r="V37" s="396"/>
      <c r="W37" s="397"/>
      <c r="X37" s="398"/>
    </row>
    <row r="38" spans="1:24">
      <c r="A38" s="311"/>
      <c r="B38" s="312"/>
      <c r="C38" s="312"/>
      <c r="D38" s="312"/>
      <c r="E38" s="312"/>
      <c r="F38" s="313"/>
      <c r="G38" s="317"/>
      <c r="H38" s="318" t="s">
        <v>113</v>
      </c>
      <c r="I38" s="355"/>
      <c r="J38" s="356"/>
      <c r="K38" s="357"/>
      <c r="L38" s="357"/>
      <c r="M38" s="357"/>
      <c r="N38" s="353"/>
      <c r="O38" s="353"/>
      <c r="P38" s="353"/>
      <c r="Q38" s="353"/>
      <c r="R38" s="353"/>
      <c r="S38" s="353"/>
      <c r="T38" s="394"/>
      <c r="U38" s="395"/>
      <c r="V38" s="399"/>
      <c r="W38" s="400"/>
      <c r="X38" s="398"/>
    </row>
    <row r="39" ht="13.95" spans="1:24">
      <c r="A39" s="319"/>
      <c r="B39" s="320"/>
      <c r="C39" s="320"/>
      <c r="D39" s="320"/>
      <c r="E39" s="320"/>
      <c r="F39" s="321"/>
      <c r="G39" s="322"/>
      <c r="H39" s="323"/>
      <c r="I39" s="358"/>
      <c r="J39" s="359"/>
      <c r="K39" s="360"/>
      <c r="L39" s="360"/>
      <c r="M39" s="360"/>
      <c r="N39" s="361"/>
      <c r="O39" s="361"/>
      <c r="P39" s="361"/>
      <c r="Q39" s="361"/>
      <c r="R39" s="361"/>
      <c r="S39" s="361"/>
      <c r="T39" s="401"/>
      <c r="U39" s="402"/>
      <c r="V39" s="403"/>
      <c r="W39" s="404"/>
      <c r="X39" s="405"/>
    </row>
    <row r="40" spans="1:24">
      <c r="A40" s="306" t="s">
        <v>121</v>
      </c>
      <c r="B40" s="307">
        <v>23</v>
      </c>
      <c r="C40" s="307">
        <v>3</v>
      </c>
      <c r="D40" s="307">
        <v>2</v>
      </c>
      <c r="E40" s="307">
        <v>4</v>
      </c>
      <c r="F40" s="308">
        <v>9</v>
      </c>
      <c r="G40" s="309"/>
      <c r="H40" s="310" t="s">
        <v>115</v>
      </c>
      <c r="I40" s="347" t="s">
        <v>122</v>
      </c>
      <c r="J40" s="348">
        <f>SUM(K40:S49)</f>
        <v>1690</v>
      </c>
      <c r="K40" s="349"/>
      <c r="L40" s="349"/>
      <c r="M40" s="349"/>
      <c r="N40" s="349"/>
      <c r="O40" s="349"/>
      <c r="P40" s="350"/>
      <c r="Q40" s="389"/>
      <c r="R40" s="389"/>
      <c r="S40" s="350"/>
      <c r="T40" s="390"/>
      <c r="U40" s="391"/>
      <c r="V40" s="391"/>
      <c r="W40" s="392"/>
      <c r="X40" s="393"/>
    </row>
    <row r="41" spans="1:24">
      <c r="A41" s="311"/>
      <c r="B41" s="312"/>
      <c r="C41" s="312"/>
      <c r="D41" s="312"/>
      <c r="E41" s="312"/>
      <c r="F41" s="313"/>
      <c r="G41" s="314"/>
      <c r="H41" s="315" t="s">
        <v>106</v>
      </c>
      <c r="I41" s="351"/>
      <c r="J41" s="352"/>
      <c r="K41" s="353"/>
      <c r="L41" s="353"/>
      <c r="M41" s="354"/>
      <c r="N41" s="354"/>
      <c r="O41" s="354"/>
      <c r="P41" s="354"/>
      <c r="Q41" s="353"/>
      <c r="R41" s="353"/>
      <c r="S41" s="353"/>
      <c r="T41" s="394"/>
      <c r="U41" s="395"/>
      <c r="V41" s="396"/>
      <c r="W41" s="397"/>
      <c r="X41" s="398"/>
    </row>
    <row r="42" spans="1:24">
      <c r="A42" s="311"/>
      <c r="B42" s="312"/>
      <c r="C42" s="312"/>
      <c r="D42" s="312"/>
      <c r="E42" s="312"/>
      <c r="F42" s="313"/>
      <c r="G42" s="314"/>
      <c r="H42" s="315" t="s">
        <v>107</v>
      </c>
      <c r="I42" s="351"/>
      <c r="J42" s="352"/>
      <c r="K42" s="353"/>
      <c r="L42" s="353"/>
      <c r="M42" s="354"/>
      <c r="N42" s="354"/>
      <c r="O42" s="354">
        <v>900</v>
      </c>
      <c r="P42" s="354"/>
      <c r="Q42" s="353"/>
      <c r="R42" s="353"/>
      <c r="S42" s="353"/>
      <c r="T42" s="394"/>
      <c r="U42" s="395"/>
      <c r="V42" s="396"/>
      <c r="W42" s="397"/>
      <c r="X42" s="398"/>
    </row>
    <row r="43" spans="1:24">
      <c r="A43" s="311"/>
      <c r="B43" s="312"/>
      <c r="C43" s="312"/>
      <c r="D43" s="312"/>
      <c r="E43" s="312"/>
      <c r="F43" s="313"/>
      <c r="G43" s="314"/>
      <c r="H43" s="315" t="s">
        <v>108</v>
      </c>
      <c r="I43" s="351"/>
      <c r="J43" s="352"/>
      <c r="K43" s="353"/>
      <c r="L43" s="353"/>
      <c r="M43" s="354"/>
      <c r="N43" s="354"/>
      <c r="O43" s="354"/>
      <c r="P43" s="354"/>
      <c r="Q43" s="353"/>
      <c r="R43" s="353"/>
      <c r="S43" s="353"/>
      <c r="T43" s="394"/>
      <c r="U43" s="395"/>
      <c r="V43" s="396"/>
      <c r="W43" s="397"/>
      <c r="X43" s="398"/>
    </row>
    <row r="44" spans="1:24">
      <c r="A44" s="311"/>
      <c r="B44" s="312"/>
      <c r="C44" s="312"/>
      <c r="D44" s="312"/>
      <c r="E44" s="312"/>
      <c r="F44" s="313"/>
      <c r="G44" s="314"/>
      <c r="H44" s="315" t="s">
        <v>109</v>
      </c>
      <c r="I44" s="351"/>
      <c r="J44" s="352"/>
      <c r="K44" s="353"/>
      <c r="L44" s="353"/>
      <c r="M44" s="354"/>
      <c r="N44" s="354"/>
      <c r="O44" s="354">
        <v>250</v>
      </c>
      <c r="P44" s="354"/>
      <c r="Q44" s="353"/>
      <c r="R44" s="353"/>
      <c r="S44" s="353"/>
      <c r="T44" s="394"/>
      <c r="U44" s="395"/>
      <c r="V44" s="396"/>
      <c r="W44" s="397"/>
      <c r="X44" s="398"/>
    </row>
    <row r="45" spans="1:24">
      <c r="A45" s="311"/>
      <c r="B45" s="312"/>
      <c r="C45" s="312"/>
      <c r="D45" s="312"/>
      <c r="E45" s="312"/>
      <c r="F45" s="313"/>
      <c r="G45" s="314"/>
      <c r="H45" s="315" t="s">
        <v>110</v>
      </c>
      <c r="I45" s="351"/>
      <c r="J45" s="352"/>
      <c r="K45" s="353"/>
      <c r="L45" s="353"/>
      <c r="M45" s="354"/>
      <c r="N45" s="354"/>
      <c r="O45" s="354"/>
      <c r="P45" s="354"/>
      <c r="Q45" s="353"/>
      <c r="R45" s="353"/>
      <c r="S45" s="353"/>
      <c r="T45" s="394"/>
      <c r="U45" s="395"/>
      <c r="V45" s="396"/>
      <c r="W45" s="397"/>
      <c r="X45" s="398"/>
    </row>
    <row r="46" spans="1:24">
      <c r="A46" s="311"/>
      <c r="B46" s="312"/>
      <c r="C46" s="312"/>
      <c r="D46" s="312"/>
      <c r="E46" s="312"/>
      <c r="F46" s="313"/>
      <c r="G46" s="314"/>
      <c r="H46" s="315" t="s">
        <v>111</v>
      </c>
      <c r="I46" s="351"/>
      <c r="J46" s="352"/>
      <c r="K46" s="353"/>
      <c r="L46" s="353"/>
      <c r="M46" s="354"/>
      <c r="N46" s="354"/>
      <c r="O46" s="354">
        <v>350</v>
      </c>
      <c r="P46" s="354"/>
      <c r="Q46" s="353"/>
      <c r="R46" s="353"/>
      <c r="S46" s="353"/>
      <c r="T46" s="394"/>
      <c r="U46" s="395"/>
      <c r="V46" s="396"/>
      <c r="W46" s="397"/>
      <c r="X46" s="398"/>
    </row>
    <row r="47" spans="1:24">
      <c r="A47" s="311"/>
      <c r="B47" s="312"/>
      <c r="C47" s="312"/>
      <c r="D47" s="312"/>
      <c r="E47" s="312"/>
      <c r="F47" s="313"/>
      <c r="G47" s="314"/>
      <c r="H47" s="316" t="s">
        <v>112</v>
      </c>
      <c r="I47" s="351"/>
      <c r="J47" s="352"/>
      <c r="K47" s="353"/>
      <c r="L47" s="353"/>
      <c r="M47" s="354"/>
      <c r="N47" s="354"/>
      <c r="O47" s="354">
        <v>190</v>
      </c>
      <c r="P47" s="354"/>
      <c r="Q47" s="353"/>
      <c r="R47" s="353"/>
      <c r="S47" s="353"/>
      <c r="T47" s="394"/>
      <c r="U47" s="395"/>
      <c r="V47" s="396"/>
      <c r="W47" s="397"/>
      <c r="X47" s="398"/>
    </row>
    <row r="48" spans="1:24">
      <c r="A48" s="311"/>
      <c r="B48" s="312"/>
      <c r="C48" s="312"/>
      <c r="D48" s="312"/>
      <c r="E48" s="312"/>
      <c r="F48" s="313"/>
      <c r="G48" s="317"/>
      <c r="H48" s="318" t="s">
        <v>113</v>
      </c>
      <c r="I48" s="355"/>
      <c r="J48" s="356"/>
      <c r="K48" s="357"/>
      <c r="L48" s="357"/>
      <c r="M48" s="357"/>
      <c r="N48" s="353"/>
      <c r="O48" s="353"/>
      <c r="P48" s="353"/>
      <c r="Q48" s="353"/>
      <c r="R48" s="353"/>
      <c r="S48" s="353"/>
      <c r="T48" s="394"/>
      <c r="U48" s="395"/>
      <c r="V48" s="399"/>
      <c r="W48" s="400"/>
      <c r="X48" s="398"/>
    </row>
    <row r="49" ht="13.95" spans="1:24">
      <c r="A49" s="319"/>
      <c r="B49" s="320"/>
      <c r="C49" s="320"/>
      <c r="D49" s="320"/>
      <c r="E49" s="320"/>
      <c r="F49" s="321"/>
      <c r="G49" s="322"/>
      <c r="H49" s="323"/>
      <c r="I49" s="358"/>
      <c r="J49" s="359"/>
      <c r="K49" s="360"/>
      <c r="L49" s="360"/>
      <c r="M49" s="360"/>
      <c r="N49" s="361"/>
      <c r="O49" s="361"/>
      <c r="P49" s="361"/>
      <c r="Q49" s="361"/>
      <c r="R49" s="361"/>
      <c r="S49" s="361"/>
      <c r="T49" s="401"/>
      <c r="U49" s="402"/>
      <c r="V49" s="403"/>
      <c r="W49" s="404"/>
      <c r="X49" s="405"/>
    </row>
    <row r="50" spans="1:24">
      <c r="A50" s="324" t="s">
        <v>123</v>
      </c>
      <c r="B50" s="307">
        <v>2</v>
      </c>
      <c r="C50" s="307">
        <v>4</v>
      </c>
      <c r="D50" s="307">
        <v>6</v>
      </c>
      <c r="E50" s="307">
        <v>4</v>
      </c>
      <c r="F50" s="308">
        <v>4</v>
      </c>
      <c r="G50" s="309"/>
      <c r="H50" s="325" t="s">
        <v>115</v>
      </c>
      <c r="I50" s="347" t="s">
        <v>119</v>
      </c>
      <c r="J50" s="348">
        <f>SUM(O50:O58)</f>
        <v>630</v>
      </c>
      <c r="K50" s="349"/>
      <c r="L50" s="349"/>
      <c r="M50" s="349"/>
      <c r="N50" s="349"/>
      <c r="O50" s="349"/>
      <c r="P50" s="350"/>
      <c r="Q50" s="389"/>
      <c r="R50" s="389"/>
      <c r="S50" s="350"/>
      <c r="T50" s="390"/>
      <c r="U50" s="391"/>
      <c r="V50" s="391"/>
      <c r="W50" s="392"/>
      <c r="X50" s="393"/>
    </row>
    <row r="51" spans="1:24">
      <c r="A51" s="326"/>
      <c r="B51" s="312"/>
      <c r="C51" s="312"/>
      <c r="D51" s="312"/>
      <c r="E51" s="312"/>
      <c r="F51" s="313"/>
      <c r="G51" s="314"/>
      <c r="H51" s="315" t="s">
        <v>106</v>
      </c>
      <c r="I51" s="351"/>
      <c r="J51" s="352"/>
      <c r="K51" s="353"/>
      <c r="L51" s="353"/>
      <c r="M51" s="354"/>
      <c r="N51" s="354"/>
      <c r="O51" s="362">
        <v>50</v>
      </c>
      <c r="P51" s="354"/>
      <c r="Q51" s="353"/>
      <c r="R51" s="353"/>
      <c r="S51" s="353"/>
      <c r="T51" s="394"/>
      <c r="U51" s="395"/>
      <c r="V51" s="396"/>
      <c r="W51" s="397"/>
      <c r="X51" s="398"/>
    </row>
    <row r="52" spans="1:24">
      <c r="A52" s="326"/>
      <c r="B52" s="312"/>
      <c r="C52" s="312"/>
      <c r="D52" s="312"/>
      <c r="E52" s="312"/>
      <c r="F52" s="313"/>
      <c r="G52" s="314"/>
      <c r="H52" s="315" t="s">
        <v>107</v>
      </c>
      <c r="I52" s="351"/>
      <c r="J52" s="352"/>
      <c r="K52" s="353"/>
      <c r="L52" s="353"/>
      <c r="M52" s="354"/>
      <c r="N52" s="354"/>
      <c r="O52" s="362">
        <f>4*90</f>
        <v>360</v>
      </c>
      <c r="P52" s="354"/>
      <c r="Q52" s="353"/>
      <c r="R52" s="353"/>
      <c r="S52" s="353"/>
      <c r="T52" s="394"/>
      <c r="U52" s="395"/>
      <c r="V52" s="396"/>
      <c r="W52" s="397"/>
      <c r="X52" s="398"/>
    </row>
    <row r="53" spans="1:24">
      <c r="A53" s="326"/>
      <c r="B53" s="312"/>
      <c r="C53" s="312"/>
      <c r="D53" s="312"/>
      <c r="E53" s="312"/>
      <c r="F53" s="313"/>
      <c r="G53" s="314"/>
      <c r="H53" s="315" t="s">
        <v>108</v>
      </c>
      <c r="I53" s="351"/>
      <c r="J53" s="352"/>
      <c r="K53" s="353"/>
      <c r="L53" s="353"/>
      <c r="M53" s="354"/>
      <c r="N53" s="354"/>
      <c r="O53" s="363"/>
      <c r="P53" s="354"/>
      <c r="Q53" s="353"/>
      <c r="R53" s="353"/>
      <c r="S53" s="353"/>
      <c r="T53" s="394"/>
      <c r="U53" s="395"/>
      <c r="V53" s="396"/>
      <c r="W53" s="397"/>
      <c r="X53" s="398"/>
    </row>
    <row r="54" spans="1:24">
      <c r="A54" s="326"/>
      <c r="B54" s="312"/>
      <c r="C54" s="312"/>
      <c r="D54" s="312"/>
      <c r="E54" s="312"/>
      <c r="F54" s="313"/>
      <c r="G54" s="314"/>
      <c r="H54" s="315" t="s">
        <v>109</v>
      </c>
      <c r="I54" s="351"/>
      <c r="J54" s="352"/>
      <c r="K54" s="353"/>
      <c r="L54" s="353"/>
      <c r="M54" s="354"/>
      <c r="N54" s="354"/>
      <c r="O54" s="362">
        <v>60</v>
      </c>
      <c r="P54" s="354"/>
      <c r="Q54" s="353"/>
      <c r="R54" s="353"/>
      <c r="S54" s="353"/>
      <c r="T54" s="394"/>
      <c r="U54" s="395"/>
      <c r="V54" s="396"/>
      <c r="W54" s="397"/>
      <c r="X54" s="398"/>
    </row>
    <row r="55" spans="1:24">
      <c r="A55" s="326"/>
      <c r="B55" s="312"/>
      <c r="C55" s="312"/>
      <c r="D55" s="312"/>
      <c r="E55" s="312"/>
      <c r="F55" s="313"/>
      <c r="G55" s="314"/>
      <c r="H55" s="315" t="s">
        <v>110</v>
      </c>
      <c r="I55" s="351"/>
      <c r="J55" s="352"/>
      <c r="K55" s="353"/>
      <c r="L55" s="353"/>
      <c r="M55" s="354"/>
      <c r="N55" s="354"/>
      <c r="O55" s="362"/>
      <c r="P55" s="354"/>
      <c r="Q55" s="353"/>
      <c r="R55" s="353"/>
      <c r="S55" s="353"/>
      <c r="T55" s="394"/>
      <c r="U55" s="395"/>
      <c r="V55" s="396"/>
      <c r="W55" s="397"/>
      <c r="X55" s="398"/>
    </row>
    <row r="56" spans="1:24">
      <c r="A56" s="326"/>
      <c r="B56" s="312"/>
      <c r="C56" s="312"/>
      <c r="D56" s="312"/>
      <c r="E56" s="312"/>
      <c r="F56" s="313"/>
      <c r="G56" s="314"/>
      <c r="H56" s="315" t="s">
        <v>111</v>
      </c>
      <c r="I56" s="351"/>
      <c r="J56" s="352"/>
      <c r="K56" s="353"/>
      <c r="L56" s="353"/>
      <c r="M56" s="354"/>
      <c r="N56" s="354"/>
      <c r="O56" s="362">
        <f>480/4</f>
        <v>120</v>
      </c>
      <c r="P56" s="354"/>
      <c r="Q56" s="353"/>
      <c r="R56" s="353"/>
      <c r="S56" s="353"/>
      <c r="T56" s="394"/>
      <c r="U56" s="395"/>
      <c r="V56" s="396"/>
      <c r="W56" s="397"/>
      <c r="X56" s="398"/>
    </row>
    <row r="57" spans="1:24">
      <c r="A57" s="326"/>
      <c r="B57" s="312"/>
      <c r="C57" s="312"/>
      <c r="D57" s="312"/>
      <c r="E57" s="312"/>
      <c r="F57" s="313"/>
      <c r="G57" s="314"/>
      <c r="H57" s="316" t="s">
        <v>120</v>
      </c>
      <c r="I57" s="351"/>
      <c r="J57" s="352"/>
      <c r="K57" s="353"/>
      <c r="L57" s="353"/>
      <c r="M57" s="354"/>
      <c r="N57" s="354"/>
      <c r="O57" s="362">
        <v>40</v>
      </c>
      <c r="P57" s="354"/>
      <c r="Q57" s="353"/>
      <c r="R57" s="353"/>
      <c r="S57" s="353"/>
      <c r="T57" s="394"/>
      <c r="U57" s="395"/>
      <c r="V57" s="396"/>
      <c r="W57" s="397"/>
      <c r="X57" s="398"/>
    </row>
    <row r="58" spans="1:24">
      <c r="A58" s="326"/>
      <c r="B58" s="312"/>
      <c r="C58" s="312"/>
      <c r="D58" s="312"/>
      <c r="E58" s="312"/>
      <c r="F58" s="313"/>
      <c r="G58" s="317"/>
      <c r="H58" s="318" t="s">
        <v>113</v>
      </c>
      <c r="I58" s="355"/>
      <c r="J58" s="356"/>
      <c r="K58" s="357"/>
      <c r="L58" s="357"/>
      <c r="M58" s="357"/>
      <c r="N58" s="353"/>
      <c r="O58" s="353"/>
      <c r="P58" s="353"/>
      <c r="Q58" s="353"/>
      <c r="R58" s="353"/>
      <c r="S58" s="353"/>
      <c r="T58" s="394"/>
      <c r="U58" s="395"/>
      <c r="V58" s="399"/>
      <c r="W58" s="400"/>
      <c r="X58" s="398"/>
    </row>
    <row r="59" ht="13.95" spans="1:24">
      <c r="A59" s="327"/>
      <c r="B59" s="320"/>
      <c r="C59" s="320"/>
      <c r="D59" s="320"/>
      <c r="E59" s="320"/>
      <c r="F59" s="321"/>
      <c r="G59" s="322"/>
      <c r="H59" s="323"/>
      <c r="I59" s="358"/>
      <c r="J59" s="359"/>
      <c r="K59" s="360"/>
      <c r="L59" s="360"/>
      <c r="M59" s="360"/>
      <c r="N59" s="361"/>
      <c r="O59" s="361"/>
      <c r="P59" s="361"/>
      <c r="Q59" s="361"/>
      <c r="R59" s="361"/>
      <c r="S59" s="361"/>
      <c r="T59" s="401"/>
      <c r="U59" s="402"/>
      <c r="V59" s="403"/>
      <c r="W59" s="404"/>
      <c r="X59" s="405"/>
    </row>
    <row r="60" spans="1:24">
      <c r="A60" s="306" t="s">
        <v>124</v>
      </c>
      <c r="B60" s="307">
        <v>11</v>
      </c>
      <c r="C60" s="307">
        <v>4</v>
      </c>
      <c r="D60" s="307">
        <v>16</v>
      </c>
      <c r="E60" s="307">
        <v>4</v>
      </c>
      <c r="F60" s="308">
        <v>6</v>
      </c>
      <c r="G60" s="309"/>
      <c r="H60" s="325" t="s">
        <v>125</v>
      </c>
      <c r="I60" s="347" t="s">
        <v>119</v>
      </c>
      <c r="J60" s="348">
        <f>SUM(K60:S69)</f>
        <v>1850</v>
      </c>
      <c r="K60" s="349"/>
      <c r="L60" s="349"/>
      <c r="M60" s="349"/>
      <c r="N60" s="349"/>
      <c r="O60" s="349"/>
      <c r="P60" s="350"/>
      <c r="Q60" s="389"/>
      <c r="R60" s="389"/>
      <c r="S60" s="350"/>
      <c r="T60" s="390"/>
      <c r="U60" s="391"/>
      <c r="V60" s="391"/>
      <c r="W60" s="392"/>
      <c r="X60" s="393"/>
    </row>
    <row r="61" spans="1:24">
      <c r="A61" s="311"/>
      <c r="B61" s="312"/>
      <c r="C61" s="312"/>
      <c r="D61" s="312"/>
      <c r="E61" s="312"/>
      <c r="F61" s="313"/>
      <c r="G61" s="314"/>
      <c r="H61" s="315" t="s">
        <v>106</v>
      </c>
      <c r="I61" s="351"/>
      <c r="J61" s="352"/>
      <c r="K61" s="353"/>
      <c r="L61" s="353"/>
      <c r="M61" s="354"/>
      <c r="N61" s="354"/>
      <c r="O61" s="354">
        <v>350</v>
      </c>
      <c r="P61" s="354"/>
      <c r="Q61" s="353"/>
      <c r="R61" s="353"/>
      <c r="S61" s="353"/>
      <c r="T61" s="394"/>
      <c r="U61" s="395"/>
      <c r="V61" s="396"/>
      <c r="W61" s="397"/>
      <c r="X61" s="398"/>
    </row>
    <row r="62" spans="1:24">
      <c r="A62" s="311"/>
      <c r="B62" s="312"/>
      <c r="C62" s="312"/>
      <c r="D62" s="312"/>
      <c r="E62" s="312"/>
      <c r="F62" s="313"/>
      <c r="G62" s="314"/>
      <c r="H62" s="315" t="s">
        <v>107</v>
      </c>
      <c r="I62" s="351"/>
      <c r="J62" s="352"/>
      <c r="K62" s="353"/>
      <c r="L62" s="353"/>
      <c r="M62" s="354"/>
      <c r="N62" s="354"/>
      <c r="O62" s="354">
        <f>6*150</f>
        <v>900</v>
      </c>
      <c r="P62" s="354"/>
      <c r="Q62" s="353"/>
      <c r="R62" s="353"/>
      <c r="S62" s="353"/>
      <c r="T62" s="394"/>
      <c r="U62" s="395"/>
      <c r="V62" s="396"/>
      <c r="W62" s="397"/>
      <c r="X62" s="398"/>
    </row>
    <row r="63" spans="1:24">
      <c r="A63" s="311"/>
      <c r="B63" s="312"/>
      <c r="C63" s="312"/>
      <c r="D63" s="312"/>
      <c r="E63" s="312"/>
      <c r="F63" s="313"/>
      <c r="G63" s="314"/>
      <c r="H63" s="315" t="s">
        <v>108</v>
      </c>
      <c r="I63" s="351"/>
      <c r="J63" s="352"/>
      <c r="K63" s="353"/>
      <c r="L63" s="353"/>
      <c r="M63" s="354"/>
      <c r="N63" s="354"/>
      <c r="O63" s="354"/>
      <c r="P63" s="354"/>
      <c r="Q63" s="353"/>
      <c r="R63" s="353"/>
      <c r="S63" s="353"/>
      <c r="T63" s="394"/>
      <c r="U63" s="395"/>
      <c r="V63" s="396"/>
      <c r="W63" s="397"/>
      <c r="X63" s="398"/>
    </row>
    <row r="64" spans="1:24">
      <c r="A64" s="311"/>
      <c r="B64" s="312"/>
      <c r="C64" s="312"/>
      <c r="D64" s="312"/>
      <c r="E64" s="312"/>
      <c r="F64" s="313"/>
      <c r="G64" s="314"/>
      <c r="H64" s="315" t="s">
        <v>109</v>
      </c>
      <c r="I64" s="351"/>
      <c r="J64" s="352"/>
      <c r="K64" s="353"/>
      <c r="L64" s="353"/>
      <c r="M64" s="354"/>
      <c r="N64" s="354"/>
      <c r="O64" s="354">
        <v>120</v>
      </c>
      <c r="P64" s="354"/>
      <c r="Q64" s="353"/>
      <c r="R64" s="353"/>
      <c r="S64" s="353"/>
      <c r="T64" s="394"/>
      <c r="U64" s="395"/>
      <c r="V64" s="396"/>
      <c r="W64" s="397"/>
      <c r="X64" s="398"/>
    </row>
    <row r="65" spans="1:24">
      <c r="A65" s="311"/>
      <c r="B65" s="312"/>
      <c r="C65" s="312"/>
      <c r="D65" s="312"/>
      <c r="E65" s="312"/>
      <c r="F65" s="313"/>
      <c r="G65" s="314"/>
      <c r="H65" s="315" t="s">
        <v>110</v>
      </c>
      <c r="I65" s="351"/>
      <c r="J65" s="352"/>
      <c r="K65" s="353"/>
      <c r="L65" s="353"/>
      <c r="M65" s="354"/>
      <c r="N65" s="354"/>
      <c r="O65" s="354">
        <v>100</v>
      </c>
      <c r="P65" s="354"/>
      <c r="Q65" s="353"/>
      <c r="R65" s="353"/>
      <c r="S65" s="353"/>
      <c r="T65" s="394"/>
      <c r="U65" s="395"/>
      <c r="V65" s="396"/>
      <c r="W65" s="397"/>
      <c r="X65" s="398"/>
    </row>
    <row r="66" spans="1:24">
      <c r="A66" s="311"/>
      <c r="B66" s="312"/>
      <c r="C66" s="312"/>
      <c r="D66" s="312"/>
      <c r="E66" s="312"/>
      <c r="F66" s="313"/>
      <c r="G66" s="314"/>
      <c r="H66" s="315" t="s">
        <v>111</v>
      </c>
      <c r="I66" s="351"/>
      <c r="J66" s="352"/>
      <c r="K66" s="353"/>
      <c r="L66" s="353"/>
      <c r="M66" s="354"/>
      <c r="N66" s="354"/>
      <c r="O66" s="354">
        <v>300</v>
      </c>
      <c r="P66" s="354"/>
      <c r="Q66" s="353"/>
      <c r="R66" s="353"/>
      <c r="S66" s="353"/>
      <c r="T66" s="394"/>
      <c r="U66" s="395"/>
      <c r="V66" s="396"/>
      <c r="W66" s="397"/>
      <c r="X66" s="398"/>
    </row>
    <row r="67" spans="1:24">
      <c r="A67" s="311"/>
      <c r="B67" s="312"/>
      <c r="C67" s="312"/>
      <c r="D67" s="312"/>
      <c r="E67" s="312"/>
      <c r="F67" s="313"/>
      <c r="G67" s="314"/>
      <c r="H67" s="316" t="s">
        <v>120</v>
      </c>
      <c r="I67" s="351"/>
      <c r="J67" s="352"/>
      <c r="K67" s="353"/>
      <c r="L67" s="353"/>
      <c r="M67" s="354"/>
      <c r="N67" s="354"/>
      <c r="O67" s="354">
        <f>4*15+20</f>
        <v>80</v>
      </c>
      <c r="P67" s="354"/>
      <c r="Q67" s="353"/>
      <c r="R67" s="353"/>
      <c r="S67" s="353"/>
      <c r="T67" s="394"/>
      <c r="U67" s="395"/>
      <c r="V67" s="396"/>
      <c r="W67" s="397"/>
      <c r="X67" s="398"/>
    </row>
    <row r="68" spans="1:24">
      <c r="A68" s="311"/>
      <c r="B68" s="312"/>
      <c r="C68" s="312"/>
      <c r="D68" s="312"/>
      <c r="E68" s="312"/>
      <c r="F68" s="313"/>
      <c r="G68" s="317"/>
      <c r="H68" s="318" t="s">
        <v>113</v>
      </c>
      <c r="I68" s="355"/>
      <c r="J68" s="356"/>
      <c r="K68" s="357"/>
      <c r="L68" s="357"/>
      <c r="M68" s="357"/>
      <c r="N68" s="353"/>
      <c r="O68" s="353"/>
      <c r="P68" s="353"/>
      <c r="Q68" s="353"/>
      <c r="R68" s="353"/>
      <c r="S68" s="353"/>
      <c r="T68" s="394"/>
      <c r="U68" s="395"/>
      <c r="V68" s="399"/>
      <c r="W68" s="400"/>
      <c r="X68" s="398"/>
    </row>
    <row r="69" ht="13.95" spans="1:24">
      <c r="A69" s="319"/>
      <c r="B69" s="320"/>
      <c r="C69" s="320"/>
      <c r="D69" s="320"/>
      <c r="E69" s="320"/>
      <c r="F69" s="321"/>
      <c r="G69" s="322"/>
      <c r="H69" s="323"/>
      <c r="I69" s="358"/>
      <c r="J69" s="359"/>
      <c r="K69" s="360"/>
      <c r="L69" s="360"/>
      <c r="M69" s="360"/>
      <c r="N69" s="361"/>
      <c r="O69" s="361"/>
      <c r="P69" s="361"/>
      <c r="Q69" s="361"/>
      <c r="R69" s="361"/>
      <c r="S69" s="361"/>
      <c r="T69" s="401"/>
      <c r="U69" s="402"/>
      <c r="V69" s="403"/>
      <c r="W69" s="404"/>
      <c r="X69" s="405"/>
    </row>
    <row r="70" spans="1:24">
      <c r="A70" s="306" t="s">
        <v>36</v>
      </c>
      <c r="B70" s="307">
        <v>23</v>
      </c>
      <c r="C70" s="307">
        <v>5</v>
      </c>
      <c r="D70" s="307">
        <v>25</v>
      </c>
      <c r="E70" s="307">
        <v>5</v>
      </c>
      <c r="F70" s="308">
        <v>3</v>
      </c>
      <c r="G70" s="309"/>
      <c r="H70" s="325" t="s">
        <v>125</v>
      </c>
      <c r="I70" s="347" t="s">
        <v>119</v>
      </c>
      <c r="J70" s="348">
        <f>SUM(K70:S79)</f>
        <v>260</v>
      </c>
      <c r="K70" s="349"/>
      <c r="L70" s="349"/>
      <c r="M70" s="349"/>
      <c r="N70" s="349"/>
      <c r="O70" s="349"/>
      <c r="P70" s="350"/>
      <c r="Q70" s="389"/>
      <c r="R70" s="389"/>
      <c r="S70" s="350"/>
      <c r="T70" s="390"/>
      <c r="U70" s="391"/>
      <c r="V70" s="391"/>
      <c r="W70" s="392"/>
      <c r="X70" s="393"/>
    </row>
    <row r="71" spans="1:24">
      <c r="A71" s="311"/>
      <c r="B71" s="312"/>
      <c r="C71" s="312"/>
      <c r="D71" s="312"/>
      <c r="E71" s="312"/>
      <c r="F71" s="313"/>
      <c r="G71" s="314"/>
      <c r="H71" s="315" t="s">
        <v>106</v>
      </c>
      <c r="I71" s="351"/>
      <c r="J71" s="352"/>
      <c r="K71" s="353"/>
      <c r="L71" s="353"/>
      <c r="M71" s="354"/>
      <c r="N71" s="354"/>
      <c r="O71" s="354"/>
      <c r="P71" s="354"/>
      <c r="Q71" s="353"/>
      <c r="R71" s="353"/>
      <c r="S71" s="353"/>
      <c r="T71" s="394"/>
      <c r="U71" s="395"/>
      <c r="V71" s="396"/>
      <c r="W71" s="397"/>
      <c r="X71" s="398"/>
    </row>
    <row r="72" spans="1:24">
      <c r="A72" s="311"/>
      <c r="B72" s="312"/>
      <c r="C72" s="312"/>
      <c r="D72" s="312"/>
      <c r="E72" s="312"/>
      <c r="F72" s="313"/>
      <c r="G72" s="314"/>
      <c r="H72" s="315" t="s">
        <v>107</v>
      </c>
      <c r="I72" s="351"/>
      <c r="J72" s="352"/>
      <c r="K72" s="353"/>
      <c r="L72" s="407">
        <v>260</v>
      </c>
      <c r="M72" s="354"/>
      <c r="N72" s="354"/>
      <c r="O72" s="354"/>
      <c r="P72" s="354"/>
      <c r="Q72" s="353"/>
      <c r="R72" s="353"/>
      <c r="S72" s="353"/>
      <c r="T72" s="394"/>
      <c r="U72" s="395"/>
      <c r="V72" s="396"/>
      <c r="W72" s="397"/>
      <c r="X72" s="398"/>
    </row>
    <row r="73" spans="1:24">
      <c r="A73" s="311"/>
      <c r="B73" s="312"/>
      <c r="C73" s="312"/>
      <c r="D73" s="312"/>
      <c r="E73" s="312"/>
      <c r="F73" s="313"/>
      <c r="G73" s="314"/>
      <c r="H73" s="315" t="s">
        <v>108</v>
      </c>
      <c r="I73" s="351"/>
      <c r="J73" s="352"/>
      <c r="K73" s="353"/>
      <c r="L73" s="353"/>
      <c r="M73" s="354"/>
      <c r="N73" s="354"/>
      <c r="O73" s="354"/>
      <c r="P73" s="354"/>
      <c r="Q73" s="353"/>
      <c r="R73" s="353"/>
      <c r="S73" s="353"/>
      <c r="T73" s="394"/>
      <c r="U73" s="395"/>
      <c r="V73" s="396"/>
      <c r="W73" s="397"/>
      <c r="X73" s="398"/>
    </row>
    <row r="74" spans="1:24">
      <c r="A74" s="311"/>
      <c r="B74" s="312"/>
      <c r="C74" s="312"/>
      <c r="D74" s="312"/>
      <c r="E74" s="312"/>
      <c r="F74" s="313"/>
      <c r="G74" s="314"/>
      <c r="H74" s="315" t="s">
        <v>109</v>
      </c>
      <c r="I74" s="351"/>
      <c r="J74" s="352"/>
      <c r="K74" s="353"/>
      <c r="L74" s="353"/>
      <c r="M74" s="354"/>
      <c r="N74" s="354"/>
      <c r="O74" s="354"/>
      <c r="P74" s="354"/>
      <c r="Q74" s="353"/>
      <c r="R74" s="353"/>
      <c r="S74" s="353"/>
      <c r="T74" s="394"/>
      <c r="U74" s="395"/>
      <c r="V74" s="396"/>
      <c r="W74" s="397"/>
      <c r="X74" s="398"/>
    </row>
    <row r="75" spans="1:24">
      <c r="A75" s="311"/>
      <c r="B75" s="312"/>
      <c r="C75" s="312"/>
      <c r="D75" s="312"/>
      <c r="E75" s="312"/>
      <c r="F75" s="313"/>
      <c r="G75" s="314"/>
      <c r="H75" s="315" t="s">
        <v>110</v>
      </c>
      <c r="I75" s="351"/>
      <c r="J75" s="352"/>
      <c r="K75" s="353"/>
      <c r="L75" s="353"/>
      <c r="M75" s="354"/>
      <c r="N75" s="354"/>
      <c r="O75" s="354"/>
      <c r="P75" s="354"/>
      <c r="Q75" s="353"/>
      <c r="R75" s="353"/>
      <c r="S75" s="353"/>
      <c r="T75" s="394"/>
      <c r="U75" s="395"/>
      <c r="V75" s="396"/>
      <c r="W75" s="397"/>
      <c r="X75" s="398"/>
    </row>
    <row r="76" spans="1:24">
      <c r="A76" s="311"/>
      <c r="B76" s="312"/>
      <c r="C76" s="312"/>
      <c r="D76" s="312"/>
      <c r="E76" s="312"/>
      <c r="F76" s="313"/>
      <c r="G76" s="314"/>
      <c r="H76" s="315" t="s">
        <v>111</v>
      </c>
      <c r="I76" s="351"/>
      <c r="J76" s="352"/>
      <c r="K76" s="353"/>
      <c r="L76" s="353"/>
      <c r="M76" s="354"/>
      <c r="N76" s="354"/>
      <c r="O76" s="354"/>
      <c r="P76" s="354"/>
      <c r="Q76" s="353"/>
      <c r="R76" s="353"/>
      <c r="S76" s="353"/>
      <c r="T76" s="394"/>
      <c r="U76" s="395"/>
      <c r="V76" s="396"/>
      <c r="W76" s="397"/>
      <c r="X76" s="398"/>
    </row>
    <row r="77" spans="1:24">
      <c r="A77" s="311"/>
      <c r="B77" s="312"/>
      <c r="C77" s="312"/>
      <c r="D77" s="312"/>
      <c r="E77" s="312"/>
      <c r="F77" s="313"/>
      <c r="G77" s="314"/>
      <c r="H77" s="316" t="s">
        <v>112</v>
      </c>
      <c r="I77" s="351"/>
      <c r="J77" s="352"/>
      <c r="K77" s="353"/>
      <c r="L77" s="353"/>
      <c r="M77" s="354"/>
      <c r="N77" s="354"/>
      <c r="O77" s="354"/>
      <c r="P77" s="354"/>
      <c r="Q77" s="353"/>
      <c r="R77" s="353"/>
      <c r="S77" s="353"/>
      <c r="T77" s="394"/>
      <c r="U77" s="395"/>
      <c r="V77" s="396"/>
      <c r="W77" s="397"/>
      <c r="X77" s="398"/>
    </row>
    <row r="78" spans="1:24">
      <c r="A78" s="311"/>
      <c r="B78" s="312"/>
      <c r="C78" s="312"/>
      <c r="D78" s="312"/>
      <c r="E78" s="312"/>
      <c r="F78" s="313"/>
      <c r="G78" s="317"/>
      <c r="H78" s="318" t="s">
        <v>113</v>
      </c>
      <c r="I78" s="355"/>
      <c r="J78" s="356"/>
      <c r="K78" s="357"/>
      <c r="L78" s="357"/>
      <c r="M78" s="357"/>
      <c r="N78" s="353"/>
      <c r="O78" s="353"/>
      <c r="P78" s="353"/>
      <c r="Q78" s="353"/>
      <c r="R78" s="353"/>
      <c r="S78" s="353"/>
      <c r="T78" s="394"/>
      <c r="U78" s="395"/>
      <c r="V78" s="399"/>
      <c r="W78" s="400"/>
      <c r="X78" s="398"/>
    </row>
    <row r="79" ht="13.95" spans="1:24">
      <c r="A79" s="319"/>
      <c r="B79" s="320"/>
      <c r="C79" s="320"/>
      <c r="D79" s="320"/>
      <c r="E79" s="320"/>
      <c r="F79" s="321"/>
      <c r="G79" s="322"/>
      <c r="H79" s="323"/>
      <c r="I79" s="358"/>
      <c r="J79" s="359"/>
      <c r="K79" s="360"/>
      <c r="L79" s="360"/>
      <c r="M79" s="360"/>
      <c r="N79" s="361"/>
      <c r="O79" s="361"/>
      <c r="P79" s="361"/>
      <c r="Q79" s="361"/>
      <c r="R79" s="361"/>
      <c r="S79" s="361"/>
      <c r="T79" s="401"/>
      <c r="U79" s="402"/>
      <c r="V79" s="403"/>
      <c r="W79" s="404"/>
      <c r="X79" s="405"/>
    </row>
    <row r="80" spans="1:24">
      <c r="A80" s="306" t="s">
        <v>126</v>
      </c>
      <c r="B80" s="307">
        <v>23</v>
      </c>
      <c r="C80" s="307">
        <v>6</v>
      </c>
      <c r="D80" s="307">
        <v>28</v>
      </c>
      <c r="E80" s="307">
        <v>6</v>
      </c>
      <c r="F80" s="308">
        <v>6</v>
      </c>
      <c r="G80" s="309"/>
      <c r="H80" s="310" t="s">
        <v>125</v>
      </c>
      <c r="I80" s="347" t="s">
        <v>127</v>
      </c>
      <c r="J80" s="348">
        <f>SUM(K80:S89)</f>
        <v>1700</v>
      </c>
      <c r="K80" s="349"/>
      <c r="L80" s="349"/>
      <c r="M80" s="349"/>
      <c r="N80" s="349"/>
      <c r="O80" s="349"/>
      <c r="P80" s="350"/>
      <c r="Q80" s="389"/>
      <c r="R80" s="389"/>
      <c r="S80" s="350"/>
      <c r="T80" s="390"/>
      <c r="U80" s="391"/>
      <c r="V80" s="391"/>
      <c r="W80" s="392"/>
      <c r="X80" s="393"/>
    </row>
    <row r="81" spans="1:24">
      <c r="A81" s="311"/>
      <c r="B81" s="312"/>
      <c r="C81" s="312"/>
      <c r="D81" s="312"/>
      <c r="E81" s="312"/>
      <c r="F81" s="313"/>
      <c r="G81" s="314"/>
      <c r="H81" s="315" t="s">
        <v>106</v>
      </c>
      <c r="I81" s="351"/>
      <c r="J81" s="352"/>
      <c r="K81" s="353"/>
      <c r="L81" s="353"/>
      <c r="M81" s="354"/>
      <c r="N81" s="354"/>
      <c r="O81" s="354"/>
      <c r="P81" s="354"/>
      <c r="Q81" s="353"/>
      <c r="R81" s="353"/>
      <c r="S81" s="353"/>
      <c r="T81" s="394"/>
      <c r="U81" s="395"/>
      <c r="V81" s="396"/>
      <c r="W81" s="397"/>
      <c r="X81" s="398"/>
    </row>
    <row r="82" spans="1:24">
      <c r="A82" s="311"/>
      <c r="B82" s="312"/>
      <c r="C82" s="312"/>
      <c r="D82" s="312"/>
      <c r="E82" s="312"/>
      <c r="F82" s="313"/>
      <c r="G82" s="314"/>
      <c r="H82" s="315" t="s">
        <v>107</v>
      </c>
      <c r="I82" s="351"/>
      <c r="J82" s="352"/>
      <c r="K82" s="353"/>
      <c r="L82" s="407">
        <v>1200</v>
      </c>
      <c r="M82" s="354"/>
      <c r="N82" s="354"/>
      <c r="O82" s="354"/>
      <c r="P82" s="354"/>
      <c r="Q82" s="353"/>
      <c r="R82" s="353"/>
      <c r="S82" s="353"/>
      <c r="T82" s="394"/>
      <c r="U82" s="395"/>
      <c r="V82" s="396"/>
      <c r="W82" s="397"/>
      <c r="X82" s="398"/>
    </row>
    <row r="83" spans="1:24">
      <c r="A83" s="311"/>
      <c r="B83" s="312"/>
      <c r="C83" s="312"/>
      <c r="D83" s="312"/>
      <c r="E83" s="312"/>
      <c r="F83" s="313"/>
      <c r="G83" s="314"/>
      <c r="H83" s="315" t="s">
        <v>108</v>
      </c>
      <c r="I83" s="351"/>
      <c r="J83" s="352"/>
      <c r="K83" s="353"/>
      <c r="L83" s="353"/>
      <c r="M83" s="354"/>
      <c r="N83" s="354"/>
      <c r="O83" s="354"/>
      <c r="P83" s="354"/>
      <c r="Q83" s="353"/>
      <c r="R83" s="353"/>
      <c r="S83" s="353"/>
      <c r="T83" s="394"/>
      <c r="U83" s="395"/>
      <c r="V83" s="396"/>
      <c r="W83" s="397"/>
      <c r="X83" s="398"/>
    </row>
    <row r="84" spans="1:24">
      <c r="A84" s="311"/>
      <c r="B84" s="312"/>
      <c r="C84" s="312"/>
      <c r="D84" s="312"/>
      <c r="E84" s="312"/>
      <c r="F84" s="313"/>
      <c r="G84" s="314"/>
      <c r="H84" s="315" t="s">
        <v>109</v>
      </c>
      <c r="I84" s="351"/>
      <c r="J84" s="352"/>
      <c r="K84" s="353"/>
      <c r="L84" s="407">
        <f>(6*65)/3</f>
        <v>130</v>
      </c>
      <c r="M84" s="354"/>
      <c r="N84" s="354"/>
      <c r="O84" s="354"/>
      <c r="P84" s="354"/>
      <c r="Q84" s="353"/>
      <c r="R84" s="353"/>
      <c r="S84" s="353"/>
      <c r="T84" s="394"/>
      <c r="U84" s="395"/>
      <c r="V84" s="396"/>
      <c r="W84" s="397"/>
      <c r="X84" s="398"/>
    </row>
    <row r="85" spans="1:24">
      <c r="A85" s="311"/>
      <c r="B85" s="312"/>
      <c r="C85" s="312"/>
      <c r="D85" s="312"/>
      <c r="E85" s="312"/>
      <c r="F85" s="313"/>
      <c r="G85" s="314"/>
      <c r="H85" s="315" t="s">
        <v>110</v>
      </c>
      <c r="I85" s="351"/>
      <c r="J85" s="352"/>
      <c r="K85" s="353"/>
      <c r="L85" s="408"/>
      <c r="M85" s="354"/>
      <c r="N85" s="354"/>
      <c r="O85" s="354"/>
      <c r="P85" s="354"/>
      <c r="Q85" s="353"/>
      <c r="R85" s="353"/>
      <c r="S85" s="353"/>
      <c r="T85" s="394"/>
      <c r="U85" s="395"/>
      <c r="V85" s="396"/>
      <c r="W85" s="397"/>
      <c r="X85" s="398"/>
    </row>
    <row r="86" spans="1:24">
      <c r="A86" s="311"/>
      <c r="B86" s="312"/>
      <c r="C86" s="312"/>
      <c r="D86" s="312"/>
      <c r="E86" s="312"/>
      <c r="F86" s="313"/>
      <c r="G86" s="314"/>
      <c r="H86" s="315" t="s">
        <v>111</v>
      </c>
      <c r="I86" s="351"/>
      <c r="J86" s="352"/>
      <c r="K86" s="353"/>
      <c r="L86" s="407">
        <v>370</v>
      </c>
      <c r="M86" s="354"/>
      <c r="N86" s="354"/>
      <c r="O86" s="354"/>
      <c r="P86" s="354"/>
      <c r="Q86" s="353"/>
      <c r="R86" s="353"/>
      <c r="S86" s="353"/>
      <c r="T86" s="394"/>
      <c r="U86" s="395"/>
      <c r="V86" s="396"/>
      <c r="W86" s="397"/>
      <c r="X86" s="398"/>
    </row>
    <row r="87" spans="1:24">
      <c r="A87" s="311"/>
      <c r="B87" s="312"/>
      <c r="C87" s="312"/>
      <c r="D87" s="312"/>
      <c r="E87" s="312"/>
      <c r="F87" s="313"/>
      <c r="G87" s="314"/>
      <c r="H87" s="316" t="s">
        <v>112</v>
      </c>
      <c r="I87" s="351"/>
      <c r="J87" s="352"/>
      <c r="K87" s="353"/>
      <c r="L87" s="353"/>
      <c r="M87" s="354"/>
      <c r="N87" s="354"/>
      <c r="O87" s="354"/>
      <c r="P87" s="354"/>
      <c r="Q87" s="353"/>
      <c r="R87" s="353"/>
      <c r="S87" s="353"/>
      <c r="T87" s="394"/>
      <c r="U87" s="395"/>
      <c r="V87" s="396"/>
      <c r="W87" s="397"/>
      <c r="X87" s="398"/>
    </row>
    <row r="88" spans="1:24">
      <c r="A88" s="311"/>
      <c r="B88" s="312"/>
      <c r="C88" s="312"/>
      <c r="D88" s="312"/>
      <c r="E88" s="312"/>
      <c r="F88" s="313"/>
      <c r="G88" s="317"/>
      <c r="H88" s="318" t="s">
        <v>113</v>
      </c>
      <c r="I88" s="355"/>
      <c r="J88" s="356"/>
      <c r="K88" s="357"/>
      <c r="L88" s="357"/>
      <c r="M88" s="357"/>
      <c r="N88" s="353"/>
      <c r="O88" s="353"/>
      <c r="P88" s="353"/>
      <c r="Q88" s="353"/>
      <c r="R88" s="353"/>
      <c r="S88" s="353"/>
      <c r="T88" s="394"/>
      <c r="U88" s="395"/>
      <c r="V88" s="399"/>
      <c r="W88" s="400"/>
      <c r="X88" s="398"/>
    </row>
    <row r="89" ht="13.95" spans="1:24">
      <c r="A89" s="319"/>
      <c r="B89" s="320"/>
      <c r="C89" s="320"/>
      <c r="D89" s="320"/>
      <c r="E89" s="320"/>
      <c r="F89" s="321"/>
      <c r="G89" s="322"/>
      <c r="H89" s="323"/>
      <c r="I89" s="358"/>
      <c r="J89" s="359"/>
      <c r="K89" s="360"/>
      <c r="L89" s="360"/>
      <c r="M89" s="360"/>
      <c r="N89" s="361"/>
      <c r="O89" s="361"/>
      <c r="P89" s="361"/>
      <c r="Q89" s="361"/>
      <c r="R89" s="361"/>
      <c r="S89" s="361"/>
      <c r="T89" s="401"/>
      <c r="U89" s="402"/>
      <c r="V89" s="403"/>
      <c r="W89" s="404"/>
      <c r="X89" s="405"/>
    </row>
    <row r="90" spans="1:24">
      <c r="A90" s="306" t="s">
        <v>128</v>
      </c>
      <c r="B90" s="307">
        <v>17</v>
      </c>
      <c r="C90" s="307">
        <v>7</v>
      </c>
      <c r="D90" s="307">
        <v>24</v>
      </c>
      <c r="E90" s="307">
        <v>7</v>
      </c>
      <c r="F90" s="308">
        <v>7</v>
      </c>
      <c r="G90" s="309"/>
      <c r="H90" s="310" t="s">
        <v>129</v>
      </c>
      <c r="I90" s="347" t="s">
        <v>130</v>
      </c>
      <c r="J90" s="348">
        <f>SUM(L90:L99)</f>
        <v>3250</v>
      </c>
      <c r="K90" s="349"/>
      <c r="L90" s="349"/>
      <c r="M90" s="349"/>
      <c r="N90" s="349"/>
      <c r="O90" s="349"/>
      <c r="P90" s="350"/>
      <c r="Q90" s="389"/>
      <c r="R90" s="389"/>
      <c r="S90" s="350"/>
      <c r="T90" s="390"/>
      <c r="U90" s="391"/>
      <c r="V90" s="391"/>
      <c r="W90" s="392"/>
      <c r="X90" s="393"/>
    </row>
    <row r="91" spans="1:24">
      <c r="A91" s="311"/>
      <c r="B91" s="312"/>
      <c r="C91" s="312"/>
      <c r="D91" s="312"/>
      <c r="E91" s="312"/>
      <c r="F91" s="313"/>
      <c r="G91" s="314"/>
      <c r="H91" s="315" t="s">
        <v>106</v>
      </c>
      <c r="I91" s="351"/>
      <c r="J91" s="352"/>
      <c r="K91" s="353"/>
      <c r="L91" s="407">
        <f>(6*2000)/15</f>
        <v>800</v>
      </c>
      <c r="M91" s="354"/>
      <c r="N91" s="354"/>
      <c r="O91" s="354"/>
      <c r="P91" s="354"/>
      <c r="Q91" s="353"/>
      <c r="R91" s="353"/>
      <c r="S91" s="353"/>
      <c r="T91" s="394"/>
      <c r="U91" s="395"/>
      <c r="V91" s="396"/>
      <c r="W91" s="397"/>
      <c r="X91" s="398"/>
    </row>
    <row r="92" spans="1:24">
      <c r="A92" s="311"/>
      <c r="B92" s="312"/>
      <c r="C92" s="312"/>
      <c r="D92" s="312"/>
      <c r="E92" s="312"/>
      <c r="F92" s="313"/>
      <c r="G92" s="314"/>
      <c r="H92" s="315" t="s">
        <v>107</v>
      </c>
      <c r="I92" s="351"/>
      <c r="J92" s="352"/>
      <c r="K92" s="353"/>
      <c r="L92" s="407">
        <v>1500</v>
      </c>
      <c r="M92" s="354"/>
      <c r="N92" s="354"/>
      <c r="O92" s="354"/>
      <c r="P92" s="354"/>
      <c r="Q92" s="353"/>
      <c r="R92" s="353"/>
      <c r="S92" s="353"/>
      <c r="T92" s="394"/>
      <c r="U92" s="395"/>
      <c r="V92" s="396"/>
      <c r="W92" s="397"/>
      <c r="X92" s="398"/>
    </row>
    <row r="93" spans="1:24">
      <c r="A93" s="311"/>
      <c r="B93" s="312"/>
      <c r="C93" s="312"/>
      <c r="D93" s="312"/>
      <c r="E93" s="312"/>
      <c r="F93" s="313"/>
      <c r="G93" s="314"/>
      <c r="H93" s="315" t="s">
        <v>108</v>
      </c>
      <c r="I93" s="351"/>
      <c r="J93" s="352"/>
      <c r="K93" s="353"/>
      <c r="L93" s="407"/>
      <c r="M93" s="354"/>
      <c r="N93" s="354"/>
      <c r="O93" s="354"/>
      <c r="P93" s="354"/>
      <c r="Q93" s="353"/>
      <c r="R93" s="353"/>
      <c r="S93" s="353"/>
      <c r="T93" s="394"/>
      <c r="U93" s="395"/>
      <c r="V93" s="396"/>
      <c r="W93" s="397"/>
      <c r="X93" s="398"/>
    </row>
    <row r="94" spans="1:24">
      <c r="A94" s="311"/>
      <c r="B94" s="312"/>
      <c r="C94" s="312"/>
      <c r="D94" s="312"/>
      <c r="E94" s="312"/>
      <c r="F94" s="313"/>
      <c r="G94" s="314"/>
      <c r="H94" s="315" t="s">
        <v>109</v>
      </c>
      <c r="I94" s="351"/>
      <c r="J94" s="352"/>
      <c r="K94" s="353"/>
      <c r="L94" s="407">
        <v>150</v>
      </c>
      <c r="M94" s="354"/>
      <c r="N94" s="354"/>
      <c r="O94" s="354"/>
      <c r="P94" s="354"/>
      <c r="Q94" s="353"/>
      <c r="R94" s="353"/>
      <c r="S94" s="353"/>
      <c r="T94" s="394"/>
      <c r="U94" s="395"/>
      <c r="V94" s="396"/>
      <c r="W94" s="397"/>
      <c r="X94" s="398"/>
    </row>
    <row r="95" spans="1:24">
      <c r="A95" s="311"/>
      <c r="B95" s="312"/>
      <c r="C95" s="312"/>
      <c r="D95" s="312"/>
      <c r="E95" s="312"/>
      <c r="F95" s="313"/>
      <c r="G95" s="314"/>
      <c r="H95" s="315" t="s">
        <v>110</v>
      </c>
      <c r="I95" s="351"/>
      <c r="J95" s="352"/>
      <c r="K95" s="353"/>
      <c r="L95" s="407">
        <v>300</v>
      </c>
      <c r="M95" s="354"/>
      <c r="N95" s="354"/>
      <c r="O95" s="354"/>
      <c r="P95" s="354"/>
      <c r="Q95" s="353"/>
      <c r="R95" s="353"/>
      <c r="S95" s="353"/>
      <c r="T95" s="394"/>
      <c r="U95" s="395"/>
      <c r="V95" s="396"/>
      <c r="W95" s="397"/>
      <c r="X95" s="398"/>
    </row>
    <row r="96" spans="1:24">
      <c r="A96" s="311"/>
      <c r="B96" s="312"/>
      <c r="C96" s="312"/>
      <c r="D96" s="312"/>
      <c r="E96" s="312"/>
      <c r="F96" s="313"/>
      <c r="G96" s="314"/>
      <c r="H96" s="315" t="s">
        <v>111</v>
      </c>
      <c r="I96" s="351"/>
      <c r="J96" s="352"/>
      <c r="K96" s="353"/>
      <c r="L96" s="407">
        <v>500</v>
      </c>
      <c r="M96" s="354"/>
      <c r="N96" s="354"/>
      <c r="O96" s="354"/>
      <c r="P96" s="354"/>
      <c r="Q96" s="353"/>
      <c r="R96" s="353"/>
      <c r="S96" s="353"/>
      <c r="T96" s="394"/>
      <c r="U96" s="395"/>
      <c r="V96" s="396"/>
      <c r="W96" s="397"/>
      <c r="X96" s="398"/>
    </row>
    <row r="97" spans="1:24">
      <c r="A97" s="311"/>
      <c r="B97" s="312"/>
      <c r="C97" s="312"/>
      <c r="D97" s="312"/>
      <c r="E97" s="312"/>
      <c r="F97" s="313"/>
      <c r="G97" s="314"/>
      <c r="H97" s="316" t="s">
        <v>112</v>
      </c>
      <c r="I97" s="351"/>
      <c r="J97" s="352"/>
      <c r="K97" s="353"/>
      <c r="L97" s="407"/>
      <c r="M97" s="354"/>
      <c r="N97" s="354"/>
      <c r="O97" s="354"/>
      <c r="P97" s="354"/>
      <c r="Q97" s="353"/>
      <c r="R97" s="353"/>
      <c r="S97" s="353"/>
      <c r="T97" s="394"/>
      <c r="U97" s="395"/>
      <c r="V97" s="396"/>
      <c r="W97" s="397"/>
      <c r="X97" s="398"/>
    </row>
    <row r="98" spans="1:24">
      <c r="A98" s="311"/>
      <c r="B98" s="312"/>
      <c r="C98" s="312"/>
      <c r="D98" s="312"/>
      <c r="E98" s="312"/>
      <c r="F98" s="313"/>
      <c r="G98" s="317"/>
      <c r="H98" s="318" t="s">
        <v>113</v>
      </c>
      <c r="I98" s="355"/>
      <c r="J98" s="356"/>
      <c r="K98" s="357"/>
      <c r="L98" s="409"/>
      <c r="M98" s="357"/>
      <c r="N98" s="353"/>
      <c r="O98" s="353"/>
      <c r="P98" s="353"/>
      <c r="Q98" s="353"/>
      <c r="R98" s="353"/>
      <c r="S98" s="353"/>
      <c r="T98" s="394"/>
      <c r="U98" s="395"/>
      <c r="V98" s="399"/>
      <c r="W98" s="400"/>
      <c r="X98" s="398"/>
    </row>
    <row r="99" ht="13.95" spans="1:24">
      <c r="A99" s="319"/>
      <c r="B99" s="320"/>
      <c r="C99" s="320"/>
      <c r="D99" s="320"/>
      <c r="E99" s="320"/>
      <c r="F99" s="321"/>
      <c r="G99" s="322"/>
      <c r="H99" s="323"/>
      <c r="I99" s="358"/>
      <c r="J99" s="359"/>
      <c r="K99" s="360"/>
      <c r="L99" s="360"/>
      <c r="M99" s="360"/>
      <c r="N99" s="361"/>
      <c r="O99" s="361"/>
      <c r="P99" s="361"/>
      <c r="Q99" s="361"/>
      <c r="R99" s="361"/>
      <c r="S99" s="361"/>
      <c r="T99" s="401"/>
      <c r="U99" s="402"/>
      <c r="V99" s="403"/>
      <c r="W99" s="404"/>
      <c r="X99" s="405"/>
    </row>
    <row r="100" spans="1:24">
      <c r="A100" s="306" t="s">
        <v>131</v>
      </c>
      <c r="B100" s="307">
        <v>25</v>
      </c>
      <c r="C100" s="307">
        <v>7</v>
      </c>
      <c r="D100" s="307">
        <v>4</v>
      </c>
      <c r="E100" s="307">
        <v>8</v>
      </c>
      <c r="F100" s="308">
        <v>11</v>
      </c>
      <c r="G100" s="309"/>
      <c r="H100" s="310" t="s">
        <v>125</v>
      </c>
      <c r="I100" s="347" t="s">
        <v>127</v>
      </c>
      <c r="J100" s="348">
        <f>SUM(K100:S109)</f>
        <v>4350</v>
      </c>
      <c r="K100" s="349"/>
      <c r="L100" s="349"/>
      <c r="M100" s="349"/>
      <c r="N100" s="349"/>
      <c r="O100" s="349"/>
      <c r="P100" s="350"/>
      <c r="Q100" s="389"/>
      <c r="R100" s="389"/>
      <c r="S100" s="350"/>
      <c r="T100" s="390"/>
      <c r="U100" s="391"/>
      <c r="V100" s="391"/>
      <c r="W100" s="392"/>
      <c r="X100" s="393"/>
    </row>
    <row r="101" spans="1:24">
      <c r="A101" s="311"/>
      <c r="B101" s="312"/>
      <c r="C101" s="312"/>
      <c r="D101" s="312"/>
      <c r="E101" s="312"/>
      <c r="F101" s="313"/>
      <c r="G101" s="314"/>
      <c r="H101" s="315" t="s">
        <v>106</v>
      </c>
      <c r="I101" s="351"/>
      <c r="J101" s="352"/>
      <c r="K101" s="353"/>
      <c r="L101" s="407">
        <v>300</v>
      </c>
      <c r="M101" s="354"/>
      <c r="N101" s="354"/>
      <c r="O101" s="354"/>
      <c r="P101" s="354"/>
      <c r="Q101" s="353"/>
      <c r="R101" s="353"/>
      <c r="S101" s="353"/>
      <c r="T101" s="394"/>
      <c r="U101" s="395"/>
      <c r="V101" s="396"/>
      <c r="W101" s="397"/>
      <c r="X101" s="398"/>
    </row>
    <row r="102" spans="1:24">
      <c r="A102" s="311"/>
      <c r="B102" s="312"/>
      <c r="C102" s="312"/>
      <c r="D102" s="312"/>
      <c r="E102" s="312"/>
      <c r="F102" s="313"/>
      <c r="G102" s="314"/>
      <c r="H102" s="315" t="s">
        <v>132</v>
      </c>
      <c r="I102" s="351"/>
      <c r="J102" s="352"/>
      <c r="K102" s="353"/>
      <c r="L102" s="407">
        <f>70*11</f>
        <v>770</v>
      </c>
      <c r="M102" s="354"/>
      <c r="N102" s="354"/>
      <c r="O102" s="354"/>
      <c r="P102" s="354"/>
      <c r="Q102" s="353"/>
      <c r="R102" s="353"/>
      <c r="S102" s="353"/>
      <c r="T102" s="394"/>
      <c r="U102" s="395"/>
      <c r="V102" s="396"/>
      <c r="W102" s="397"/>
      <c r="X102" s="398"/>
    </row>
    <row r="103" spans="1:24">
      <c r="A103" s="311"/>
      <c r="B103" s="312"/>
      <c r="C103" s="312"/>
      <c r="D103" s="312"/>
      <c r="E103" s="312"/>
      <c r="F103" s="313"/>
      <c r="G103" s="314"/>
      <c r="H103" s="315" t="s">
        <v>108</v>
      </c>
      <c r="I103" s="351"/>
      <c r="J103" s="352"/>
      <c r="K103" s="353"/>
      <c r="L103" s="407"/>
      <c r="M103" s="354"/>
      <c r="N103" s="354"/>
      <c r="O103" s="354"/>
      <c r="P103" s="354"/>
      <c r="Q103" s="353"/>
      <c r="R103" s="353"/>
      <c r="S103" s="353"/>
      <c r="T103" s="394"/>
      <c r="U103" s="395"/>
      <c r="V103" s="396"/>
      <c r="W103" s="397"/>
      <c r="X103" s="398"/>
    </row>
    <row r="104" spans="1:24">
      <c r="A104" s="311"/>
      <c r="B104" s="312"/>
      <c r="C104" s="312"/>
      <c r="D104" s="312"/>
      <c r="E104" s="312"/>
      <c r="F104" s="313"/>
      <c r="G104" s="314"/>
      <c r="H104" s="315" t="s">
        <v>109</v>
      </c>
      <c r="I104" s="351"/>
      <c r="J104" s="352"/>
      <c r="K104" s="353"/>
      <c r="L104" s="407">
        <f>(12*70)/3</f>
        <v>280</v>
      </c>
      <c r="M104" s="354"/>
      <c r="N104" s="354"/>
      <c r="O104" s="354"/>
      <c r="P104" s="354"/>
      <c r="Q104" s="353"/>
      <c r="R104" s="353"/>
      <c r="S104" s="353"/>
      <c r="T104" s="394"/>
      <c r="U104" s="395"/>
      <c r="V104" s="396"/>
      <c r="W104" s="397"/>
      <c r="X104" s="398"/>
    </row>
    <row r="105" spans="1:24">
      <c r="A105" s="311"/>
      <c r="B105" s="312"/>
      <c r="C105" s="312"/>
      <c r="D105" s="312"/>
      <c r="E105" s="312"/>
      <c r="F105" s="313"/>
      <c r="G105" s="314"/>
      <c r="H105" s="315" t="s">
        <v>110</v>
      </c>
      <c r="I105" s="351"/>
      <c r="J105" s="352"/>
      <c r="K105" s="353"/>
      <c r="L105" s="407">
        <v>1200</v>
      </c>
      <c r="M105" s="354"/>
      <c r="N105" s="354"/>
      <c r="O105" s="354"/>
      <c r="P105" s="354"/>
      <c r="Q105" s="353"/>
      <c r="R105" s="353"/>
      <c r="S105" s="353"/>
      <c r="T105" s="394"/>
      <c r="U105" s="395"/>
      <c r="V105" s="396"/>
      <c r="W105" s="397"/>
      <c r="X105" s="398"/>
    </row>
    <row r="106" spans="1:24">
      <c r="A106" s="311"/>
      <c r="B106" s="312"/>
      <c r="C106" s="312"/>
      <c r="D106" s="312"/>
      <c r="E106" s="312"/>
      <c r="F106" s="313"/>
      <c r="G106" s="314"/>
      <c r="H106" s="315" t="s">
        <v>111</v>
      </c>
      <c r="I106" s="351"/>
      <c r="J106" s="352"/>
      <c r="K106" s="353"/>
      <c r="L106" s="407">
        <v>1800</v>
      </c>
      <c r="M106" s="354"/>
      <c r="N106" s="354"/>
      <c r="O106" s="354"/>
      <c r="P106" s="354"/>
      <c r="Q106" s="353"/>
      <c r="R106" s="353"/>
      <c r="S106" s="353"/>
      <c r="T106" s="394"/>
      <c r="U106" s="395"/>
      <c r="V106" s="396"/>
      <c r="W106" s="397"/>
      <c r="X106" s="398"/>
    </row>
    <row r="107" spans="1:24">
      <c r="A107" s="311"/>
      <c r="B107" s="312"/>
      <c r="C107" s="312"/>
      <c r="D107" s="312"/>
      <c r="E107" s="312"/>
      <c r="F107" s="313"/>
      <c r="G107" s="314"/>
      <c r="H107" s="316" t="s">
        <v>112</v>
      </c>
      <c r="I107" s="351"/>
      <c r="J107" s="352"/>
      <c r="K107" s="353"/>
      <c r="L107" s="407"/>
      <c r="M107" s="354"/>
      <c r="N107" s="354"/>
      <c r="O107" s="354"/>
      <c r="P107" s="354"/>
      <c r="Q107" s="353"/>
      <c r="R107" s="353"/>
      <c r="S107" s="353"/>
      <c r="T107" s="394"/>
      <c r="U107" s="395"/>
      <c r="V107" s="396"/>
      <c r="W107" s="397"/>
      <c r="X107" s="398"/>
    </row>
    <row r="108" spans="1:24">
      <c r="A108" s="311"/>
      <c r="B108" s="312"/>
      <c r="C108" s="312"/>
      <c r="D108" s="312"/>
      <c r="E108" s="312"/>
      <c r="F108" s="313"/>
      <c r="G108" s="317"/>
      <c r="H108" s="318" t="s">
        <v>113</v>
      </c>
      <c r="I108" s="355"/>
      <c r="J108" s="356"/>
      <c r="K108" s="357"/>
      <c r="L108" s="409"/>
      <c r="M108" s="357"/>
      <c r="N108" s="353"/>
      <c r="O108" s="353"/>
      <c r="P108" s="353"/>
      <c r="Q108" s="353"/>
      <c r="R108" s="353"/>
      <c r="S108" s="353"/>
      <c r="T108" s="394"/>
      <c r="U108" s="395"/>
      <c r="V108" s="399"/>
      <c r="W108" s="400"/>
      <c r="X108" s="398"/>
    </row>
    <row r="109" ht="13.95" spans="1:24">
      <c r="A109" s="319"/>
      <c r="B109" s="320"/>
      <c r="C109" s="320"/>
      <c r="D109" s="320"/>
      <c r="E109" s="320"/>
      <c r="F109" s="321"/>
      <c r="G109" s="322"/>
      <c r="H109" s="406" t="s">
        <v>133</v>
      </c>
      <c r="I109" s="358"/>
      <c r="J109" s="359"/>
      <c r="K109" s="360"/>
      <c r="L109" s="410"/>
      <c r="M109" s="360"/>
      <c r="N109" s="361"/>
      <c r="O109" s="361"/>
      <c r="P109" s="361"/>
      <c r="Q109" s="361"/>
      <c r="R109" s="361"/>
      <c r="S109" s="361"/>
      <c r="T109" s="401"/>
      <c r="U109" s="402"/>
      <c r="V109" s="403"/>
      <c r="W109" s="404"/>
      <c r="X109" s="405"/>
    </row>
    <row r="110" spans="1:24">
      <c r="A110" s="306" t="s">
        <v>122</v>
      </c>
      <c r="B110" s="307">
        <v>5</v>
      </c>
      <c r="C110" s="307">
        <v>10</v>
      </c>
      <c r="D110" s="307">
        <v>15</v>
      </c>
      <c r="E110" s="307">
        <v>10</v>
      </c>
      <c r="F110" s="308">
        <v>10</v>
      </c>
      <c r="G110" s="309"/>
      <c r="H110" s="310" t="s">
        <v>129</v>
      </c>
      <c r="I110" s="347" t="s">
        <v>134</v>
      </c>
      <c r="J110" s="348">
        <f>SUM(K110:S119)</f>
        <v>2380</v>
      </c>
      <c r="K110" s="349"/>
      <c r="L110" s="349"/>
      <c r="M110" s="349"/>
      <c r="N110" s="349"/>
      <c r="O110" s="349"/>
      <c r="P110" s="350"/>
      <c r="Q110" s="389"/>
      <c r="R110" s="389"/>
      <c r="S110" s="350"/>
      <c r="T110" s="390"/>
      <c r="U110" s="391"/>
      <c r="V110" s="391"/>
      <c r="W110" s="392"/>
      <c r="X110" s="393"/>
    </row>
    <row r="111" spans="1:24">
      <c r="A111" s="311"/>
      <c r="B111" s="312"/>
      <c r="C111" s="312"/>
      <c r="D111" s="312"/>
      <c r="E111" s="312"/>
      <c r="F111" s="313"/>
      <c r="G111" s="314"/>
      <c r="H111" s="315" t="s">
        <v>106</v>
      </c>
      <c r="I111" s="351"/>
      <c r="J111" s="352"/>
      <c r="K111" s="353"/>
      <c r="L111" s="407"/>
      <c r="M111" s="354"/>
      <c r="N111" s="354"/>
      <c r="O111" s="354">
        <v>450</v>
      </c>
      <c r="P111" s="354"/>
      <c r="Q111" s="353"/>
      <c r="R111" s="353"/>
      <c r="S111" s="353"/>
      <c r="T111" s="394"/>
      <c r="U111" s="395"/>
      <c r="V111" s="396"/>
      <c r="W111" s="397"/>
      <c r="X111" s="398"/>
    </row>
    <row r="112" spans="1:24">
      <c r="A112" s="311"/>
      <c r="B112" s="312"/>
      <c r="C112" s="312"/>
      <c r="D112" s="312"/>
      <c r="E112" s="312"/>
      <c r="F112" s="313"/>
      <c r="G112" s="314"/>
      <c r="H112" s="315" t="s">
        <v>135</v>
      </c>
      <c r="I112" s="351"/>
      <c r="J112" s="352"/>
      <c r="K112" s="353"/>
      <c r="L112" s="407"/>
      <c r="M112" s="354"/>
      <c r="N112" s="354"/>
      <c r="O112" s="354">
        <v>1000</v>
      </c>
      <c r="P112" s="354"/>
      <c r="Q112" s="353"/>
      <c r="R112" s="353"/>
      <c r="S112" s="353"/>
      <c r="T112" s="394"/>
      <c r="U112" s="395"/>
      <c r="V112" s="396"/>
      <c r="W112" s="397"/>
      <c r="X112" s="398"/>
    </row>
    <row r="113" spans="1:24">
      <c r="A113" s="311"/>
      <c r="B113" s="312"/>
      <c r="C113" s="312"/>
      <c r="D113" s="312"/>
      <c r="E113" s="312"/>
      <c r="F113" s="313"/>
      <c r="G113" s="314"/>
      <c r="H113" s="315" t="s">
        <v>108</v>
      </c>
      <c r="I113" s="351"/>
      <c r="J113" s="352"/>
      <c r="K113" s="353"/>
      <c r="L113" s="407"/>
      <c r="M113" s="354"/>
      <c r="N113" s="354"/>
      <c r="O113" s="354"/>
      <c r="P113" s="354"/>
      <c r="Q113" s="353"/>
      <c r="R113" s="353"/>
      <c r="S113" s="353"/>
      <c r="T113" s="394"/>
      <c r="U113" s="395"/>
      <c r="V113" s="396"/>
      <c r="W113" s="397"/>
      <c r="X113" s="398"/>
    </row>
    <row r="114" spans="1:24">
      <c r="A114" s="311"/>
      <c r="B114" s="312"/>
      <c r="C114" s="312"/>
      <c r="D114" s="312"/>
      <c r="E114" s="312"/>
      <c r="F114" s="313"/>
      <c r="G114" s="314"/>
      <c r="H114" s="315" t="s">
        <v>109</v>
      </c>
      <c r="I114" s="351"/>
      <c r="J114" s="352"/>
      <c r="K114" s="353"/>
      <c r="L114" s="407"/>
      <c r="M114" s="354"/>
      <c r="N114" s="354"/>
      <c r="O114" s="354">
        <f>300</f>
        <v>300</v>
      </c>
      <c r="P114" s="354"/>
      <c r="Q114" s="353"/>
      <c r="R114" s="353"/>
      <c r="S114" s="353"/>
      <c r="T114" s="394"/>
      <c r="U114" s="395"/>
      <c r="V114" s="396"/>
      <c r="W114" s="397"/>
      <c r="X114" s="398"/>
    </row>
    <row r="115" spans="1:24">
      <c r="A115" s="311"/>
      <c r="B115" s="312"/>
      <c r="C115" s="312"/>
      <c r="D115" s="312"/>
      <c r="E115" s="312"/>
      <c r="F115" s="313"/>
      <c r="G115" s="314"/>
      <c r="H115" s="315" t="s">
        <v>110</v>
      </c>
      <c r="I115" s="351"/>
      <c r="J115" s="352"/>
      <c r="K115" s="353"/>
      <c r="L115" s="407"/>
      <c r="M115" s="354"/>
      <c r="N115" s="354"/>
      <c r="O115" s="354">
        <v>180</v>
      </c>
      <c r="P115" s="354"/>
      <c r="Q115" s="353"/>
      <c r="R115" s="353"/>
      <c r="S115" s="353"/>
      <c r="T115" s="394"/>
      <c r="U115" s="395"/>
      <c r="V115" s="396"/>
      <c r="W115" s="397"/>
      <c r="X115" s="398"/>
    </row>
    <row r="116" spans="1:24">
      <c r="A116" s="311"/>
      <c r="B116" s="312"/>
      <c r="C116" s="312"/>
      <c r="D116" s="312"/>
      <c r="E116" s="312"/>
      <c r="F116" s="313"/>
      <c r="G116" s="314"/>
      <c r="H116" s="315" t="s">
        <v>111</v>
      </c>
      <c r="I116" s="351"/>
      <c r="J116" s="352"/>
      <c r="K116" s="353"/>
      <c r="L116" s="407"/>
      <c r="M116" s="354"/>
      <c r="N116" s="354"/>
      <c r="O116" s="354">
        <v>450</v>
      </c>
      <c r="P116" s="354"/>
      <c r="Q116" s="353"/>
      <c r="R116" s="353"/>
      <c r="S116" s="353"/>
      <c r="T116" s="394"/>
      <c r="U116" s="395"/>
      <c r="V116" s="396"/>
      <c r="W116" s="397"/>
      <c r="X116" s="398"/>
    </row>
    <row r="117" spans="1:24">
      <c r="A117" s="311"/>
      <c r="B117" s="312"/>
      <c r="C117" s="312"/>
      <c r="D117" s="312"/>
      <c r="E117" s="312"/>
      <c r="F117" s="313"/>
      <c r="G117" s="314"/>
      <c r="H117" s="316" t="s">
        <v>112</v>
      </c>
      <c r="I117" s="351"/>
      <c r="J117" s="352"/>
      <c r="K117" s="353"/>
      <c r="L117" s="407"/>
      <c r="M117" s="354"/>
      <c r="N117" s="354"/>
      <c r="O117" s="354"/>
      <c r="P117" s="354"/>
      <c r="Q117" s="353"/>
      <c r="R117" s="353"/>
      <c r="S117" s="353"/>
      <c r="T117" s="394"/>
      <c r="U117" s="395"/>
      <c r="V117" s="396"/>
      <c r="W117" s="397"/>
      <c r="X117" s="398"/>
    </row>
    <row r="118" spans="1:24">
      <c r="A118" s="311"/>
      <c r="B118" s="312"/>
      <c r="C118" s="312"/>
      <c r="D118" s="312"/>
      <c r="E118" s="312"/>
      <c r="F118" s="313"/>
      <c r="G118" s="317"/>
      <c r="H118" s="318" t="s">
        <v>113</v>
      </c>
      <c r="I118" s="355"/>
      <c r="J118" s="356"/>
      <c r="K118" s="357"/>
      <c r="L118" s="409"/>
      <c r="M118" s="357"/>
      <c r="N118" s="353"/>
      <c r="O118" s="353"/>
      <c r="P118" s="353"/>
      <c r="Q118" s="353"/>
      <c r="R118" s="353"/>
      <c r="S118" s="353"/>
      <c r="T118" s="394"/>
      <c r="U118" s="395"/>
      <c r="V118" s="399"/>
      <c r="W118" s="400"/>
      <c r="X118" s="398"/>
    </row>
    <row r="119" ht="13.95" spans="1:24">
      <c r="A119" s="319"/>
      <c r="B119" s="320"/>
      <c r="C119" s="320"/>
      <c r="D119" s="320"/>
      <c r="E119" s="320"/>
      <c r="F119" s="321"/>
      <c r="G119" s="322"/>
      <c r="H119" s="406"/>
      <c r="I119" s="358"/>
      <c r="J119" s="359"/>
      <c r="K119" s="360"/>
      <c r="L119" s="410"/>
      <c r="M119" s="360"/>
      <c r="N119" s="361"/>
      <c r="O119" s="361"/>
      <c r="P119" s="361"/>
      <c r="Q119" s="361"/>
      <c r="R119" s="361"/>
      <c r="S119" s="361"/>
      <c r="T119" s="401"/>
      <c r="U119" s="402"/>
      <c r="V119" s="403"/>
      <c r="W119" s="404"/>
      <c r="X119" s="405"/>
    </row>
    <row r="120" spans="1:24">
      <c r="A120" s="306" t="s">
        <v>38</v>
      </c>
      <c r="B120" s="307">
        <v>24</v>
      </c>
      <c r="C120" s="307">
        <v>10</v>
      </c>
      <c r="D120" s="307">
        <v>26</v>
      </c>
      <c r="E120" s="307">
        <v>10</v>
      </c>
      <c r="F120" s="308">
        <v>3</v>
      </c>
      <c r="G120" s="309"/>
      <c r="H120" s="310" t="s">
        <v>125</v>
      </c>
      <c r="I120" s="347" t="s">
        <v>136</v>
      </c>
      <c r="J120" s="348">
        <f>SUM(K120:S129)</f>
        <v>260</v>
      </c>
      <c r="K120" s="349"/>
      <c r="L120" s="349"/>
      <c r="M120" s="349"/>
      <c r="N120" s="349"/>
      <c r="O120" s="349"/>
      <c r="P120" s="350"/>
      <c r="Q120" s="389"/>
      <c r="R120" s="389"/>
      <c r="S120" s="350"/>
      <c r="T120" s="390"/>
      <c r="U120" s="391"/>
      <c r="V120" s="391"/>
      <c r="W120" s="392"/>
      <c r="X120" s="393"/>
    </row>
    <row r="121" spans="1:24">
      <c r="A121" s="311"/>
      <c r="B121" s="312"/>
      <c r="C121" s="312"/>
      <c r="D121" s="312"/>
      <c r="E121" s="312"/>
      <c r="F121" s="313"/>
      <c r="G121" s="314"/>
      <c r="H121" s="315" t="s">
        <v>106</v>
      </c>
      <c r="I121" s="351"/>
      <c r="J121" s="352"/>
      <c r="K121" s="353"/>
      <c r="L121" s="407"/>
      <c r="M121" s="354"/>
      <c r="N121" s="354"/>
      <c r="O121" s="354"/>
      <c r="P121" s="354"/>
      <c r="Q121" s="353"/>
      <c r="R121" s="353"/>
      <c r="S121" s="353"/>
      <c r="T121" s="394"/>
      <c r="U121" s="395"/>
      <c r="V121" s="396"/>
      <c r="W121" s="397"/>
      <c r="X121" s="398"/>
    </row>
    <row r="122" spans="1:24">
      <c r="A122" s="311"/>
      <c r="B122" s="312"/>
      <c r="C122" s="312"/>
      <c r="D122" s="312"/>
      <c r="E122" s="312"/>
      <c r="F122" s="313"/>
      <c r="G122" s="314"/>
      <c r="H122" s="315" t="s">
        <v>107</v>
      </c>
      <c r="I122" s="351"/>
      <c r="J122" s="352"/>
      <c r="K122" s="353"/>
      <c r="L122" s="407">
        <v>260</v>
      </c>
      <c r="M122" s="354"/>
      <c r="N122" s="354"/>
      <c r="O122" s="354"/>
      <c r="P122" s="354"/>
      <c r="Q122" s="353"/>
      <c r="R122" s="353"/>
      <c r="S122" s="353"/>
      <c r="T122" s="394"/>
      <c r="U122" s="395"/>
      <c r="V122" s="396"/>
      <c r="W122" s="397"/>
      <c r="X122" s="398"/>
    </row>
    <row r="123" spans="1:24">
      <c r="A123" s="311"/>
      <c r="B123" s="312"/>
      <c r="C123" s="312"/>
      <c r="D123" s="312"/>
      <c r="E123" s="312"/>
      <c r="F123" s="313"/>
      <c r="G123" s="314"/>
      <c r="H123" s="315" t="s">
        <v>108</v>
      </c>
      <c r="I123" s="351"/>
      <c r="J123" s="352"/>
      <c r="K123" s="353"/>
      <c r="L123" s="407"/>
      <c r="M123" s="354"/>
      <c r="N123" s="354"/>
      <c r="O123" s="354"/>
      <c r="P123" s="354"/>
      <c r="Q123" s="353"/>
      <c r="R123" s="353"/>
      <c r="S123" s="353"/>
      <c r="T123" s="394"/>
      <c r="U123" s="395"/>
      <c r="V123" s="396"/>
      <c r="W123" s="397"/>
      <c r="X123" s="398"/>
    </row>
    <row r="124" spans="1:24">
      <c r="A124" s="311"/>
      <c r="B124" s="312"/>
      <c r="C124" s="312"/>
      <c r="D124" s="312"/>
      <c r="E124" s="312"/>
      <c r="F124" s="313"/>
      <c r="G124" s="314"/>
      <c r="H124" s="315" t="s">
        <v>109</v>
      </c>
      <c r="I124" s="351"/>
      <c r="J124" s="352"/>
      <c r="K124" s="353"/>
      <c r="L124" s="407"/>
      <c r="M124" s="354"/>
      <c r="N124" s="354"/>
      <c r="O124" s="354"/>
      <c r="P124" s="354"/>
      <c r="Q124" s="353"/>
      <c r="R124" s="353"/>
      <c r="S124" s="353"/>
      <c r="T124" s="394"/>
      <c r="U124" s="395"/>
      <c r="V124" s="396"/>
      <c r="W124" s="397"/>
      <c r="X124" s="398"/>
    </row>
    <row r="125" spans="1:24">
      <c r="A125" s="311"/>
      <c r="B125" s="312"/>
      <c r="C125" s="312"/>
      <c r="D125" s="312"/>
      <c r="E125" s="312"/>
      <c r="F125" s="313"/>
      <c r="G125" s="314"/>
      <c r="H125" s="315" t="s">
        <v>110</v>
      </c>
      <c r="I125" s="351"/>
      <c r="J125" s="352"/>
      <c r="K125" s="353"/>
      <c r="L125" s="407"/>
      <c r="M125" s="354"/>
      <c r="N125" s="354"/>
      <c r="O125" s="354"/>
      <c r="P125" s="354"/>
      <c r="Q125" s="353"/>
      <c r="R125" s="353"/>
      <c r="S125" s="353"/>
      <c r="T125" s="394"/>
      <c r="U125" s="395"/>
      <c r="V125" s="396"/>
      <c r="W125" s="397"/>
      <c r="X125" s="398"/>
    </row>
    <row r="126" spans="1:24">
      <c r="A126" s="311"/>
      <c r="B126" s="312"/>
      <c r="C126" s="312"/>
      <c r="D126" s="312"/>
      <c r="E126" s="312"/>
      <c r="F126" s="313"/>
      <c r="G126" s="314"/>
      <c r="H126" s="315" t="s">
        <v>111</v>
      </c>
      <c r="I126" s="351"/>
      <c r="J126" s="352"/>
      <c r="K126" s="353"/>
      <c r="L126" s="407"/>
      <c r="M126" s="354"/>
      <c r="N126" s="354"/>
      <c r="O126" s="354"/>
      <c r="P126" s="354"/>
      <c r="Q126" s="353"/>
      <c r="R126" s="353"/>
      <c r="S126" s="353"/>
      <c r="T126" s="394"/>
      <c r="U126" s="395"/>
      <c r="V126" s="396"/>
      <c r="W126" s="397"/>
      <c r="X126" s="398"/>
    </row>
    <row r="127" spans="1:24">
      <c r="A127" s="311"/>
      <c r="B127" s="312"/>
      <c r="C127" s="312"/>
      <c r="D127" s="312"/>
      <c r="E127" s="312"/>
      <c r="F127" s="313"/>
      <c r="G127" s="314"/>
      <c r="H127" s="316" t="s">
        <v>112</v>
      </c>
      <c r="I127" s="351"/>
      <c r="J127" s="352"/>
      <c r="K127" s="353"/>
      <c r="L127" s="407"/>
      <c r="M127" s="354"/>
      <c r="N127" s="354"/>
      <c r="O127" s="354"/>
      <c r="P127" s="354"/>
      <c r="Q127" s="353"/>
      <c r="R127" s="353"/>
      <c r="S127" s="353"/>
      <c r="T127" s="394"/>
      <c r="U127" s="395"/>
      <c r="V127" s="396"/>
      <c r="W127" s="397"/>
      <c r="X127" s="398"/>
    </row>
    <row r="128" spans="1:24">
      <c r="A128" s="311"/>
      <c r="B128" s="312"/>
      <c r="C128" s="312"/>
      <c r="D128" s="312"/>
      <c r="E128" s="312"/>
      <c r="F128" s="313"/>
      <c r="G128" s="317"/>
      <c r="H128" s="318" t="s">
        <v>113</v>
      </c>
      <c r="I128" s="355"/>
      <c r="J128" s="356"/>
      <c r="K128" s="357"/>
      <c r="L128" s="409"/>
      <c r="M128" s="357"/>
      <c r="N128" s="353"/>
      <c r="O128" s="353"/>
      <c r="P128" s="353"/>
      <c r="Q128" s="353"/>
      <c r="R128" s="353"/>
      <c r="S128" s="353"/>
      <c r="T128" s="394"/>
      <c r="U128" s="395"/>
      <c r="V128" s="399"/>
      <c r="W128" s="400"/>
      <c r="X128" s="398"/>
    </row>
    <row r="129" ht="13.95" spans="1:24">
      <c r="A129" s="319"/>
      <c r="B129" s="320"/>
      <c r="C129" s="320"/>
      <c r="D129" s="320"/>
      <c r="E129" s="320"/>
      <c r="F129" s="321"/>
      <c r="G129" s="322"/>
      <c r="H129" s="406"/>
      <c r="I129" s="358"/>
      <c r="J129" s="359"/>
      <c r="K129" s="360"/>
      <c r="L129" s="410"/>
      <c r="M129" s="360"/>
      <c r="N129" s="361"/>
      <c r="O129" s="361"/>
      <c r="P129" s="361"/>
      <c r="Q129" s="361"/>
      <c r="R129" s="361"/>
      <c r="S129" s="361"/>
      <c r="T129" s="401"/>
      <c r="U129" s="402"/>
      <c r="V129" s="403"/>
      <c r="W129" s="404"/>
      <c r="X129" s="405"/>
    </row>
    <row r="130" spans="1:24">
      <c r="A130" s="306" t="s">
        <v>137</v>
      </c>
      <c r="B130" s="307">
        <v>6</v>
      </c>
      <c r="C130" s="307">
        <v>11</v>
      </c>
      <c r="D130" s="307">
        <v>9</v>
      </c>
      <c r="E130" s="307">
        <v>11</v>
      </c>
      <c r="F130" s="308">
        <v>4</v>
      </c>
      <c r="G130" s="309"/>
      <c r="H130" s="310" t="s">
        <v>125</v>
      </c>
      <c r="I130" s="347" t="s">
        <v>136</v>
      </c>
      <c r="J130" s="348">
        <f>SUM(K130:S139)</f>
        <v>425</v>
      </c>
      <c r="K130" s="349"/>
      <c r="L130" s="349"/>
      <c r="M130" s="349"/>
      <c r="N130" s="349"/>
      <c r="O130" s="349"/>
      <c r="P130" s="350"/>
      <c r="Q130" s="389"/>
      <c r="R130" s="389"/>
      <c r="S130" s="350"/>
      <c r="T130" s="390"/>
      <c r="U130" s="391"/>
      <c r="V130" s="391"/>
      <c r="W130" s="392"/>
      <c r="X130" s="393"/>
    </row>
    <row r="131" spans="1:24">
      <c r="A131" s="311"/>
      <c r="B131" s="312"/>
      <c r="C131" s="312"/>
      <c r="D131" s="312"/>
      <c r="E131" s="312"/>
      <c r="F131" s="313"/>
      <c r="G131" s="314"/>
      <c r="H131" s="315" t="s">
        <v>106</v>
      </c>
      <c r="I131" s="351"/>
      <c r="J131" s="352"/>
      <c r="K131" s="353"/>
      <c r="L131" s="407"/>
      <c r="M131" s="354"/>
      <c r="N131" s="354"/>
      <c r="O131" s="407">
        <v>30</v>
      </c>
      <c r="P131" s="354"/>
      <c r="Q131" s="353"/>
      <c r="R131" s="353"/>
      <c r="S131" s="353"/>
      <c r="T131" s="394"/>
      <c r="U131" s="395"/>
      <c r="V131" s="396"/>
      <c r="W131" s="397"/>
      <c r="X131" s="398"/>
    </row>
    <row r="132" spans="1:24">
      <c r="A132" s="311"/>
      <c r="B132" s="312"/>
      <c r="C132" s="312"/>
      <c r="D132" s="312"/>
      <c r="E132" s="312"/>
      <c r="F132" s="313"/>
      <c r="G132" s="314"/>
      <c r="H132" s="315" t="s">
        <v>135</v>
      </c>
      <c r="I132" s="351"/>
      <c r="J132" s="352"/>
      <c r="K132" s="353"/>
      <c r="L132" s="407"/>
      <c r="M132" s="354"/>
      <c r="N132" s="354"/>
      <c r="O132" s="407">
        <v>240</v>
      </c>
      <c r="P132" s="354"/>
      <c r="Q132" s="353"/>
      <c r="R132" s="353"/>
      <c r="S132" s="353"/>
      <c r="T132" s="394"/>
      <c r="U132" s="395"/>
      <c r="V132" s="396"/>
      <c r="W132" s="397"/>
      <c r="X132" s="398"/>
    </row>
    <row r="133" spans="1:24">
      <c r="A133" s="311"/>
      <c r="B133" s="312"/>
      <c r="C133" s="312"/>
      <c r="D133" s="312"/>
      <c r="E133" s="312"/>
      <c r="F133" s="313"/>
      <c r="G133" s="314"/>
      <c r="H133" s="315" t="s">
        <v>108</v>
      </c>
      <c r="I133" s="351"/>
      <c r="J133" s="352"/>
      <c r="K133" s="353"/>
      <c r="L133" s="407"/>
      <c r="M133" s="354"/>
      <c r="N133" s="354"/>
      <c r="O133" s="407"/>
      <c r="P133" s="354"/>
      <c r="Q133" s="353"/>
      <c r="R133" s="353"/>
      <c r="S133" s="353"/>
      <c r="T133" s="394"/>
      <c r="U133" s="395"/>
      <c r="V133" s="396"/>
      <c r="W133" s="397"/>
      <c r="X133" s="398"/>
    </row>
    <row r="134" spans="1:24">
      <c r="A134" s="311"/>
      <c r="B134" s="312"/>
      <c r="C134" s="312"/>
      <c r="D134" s="312"/>
      <c r="E134" s="312"/>
      <c r="F134" s="313"/>
      <c r="G134" s="314"/>
      <c r="H134" s="315" t="s">
        <v>109</v>
      </c>
      <c r="I134" s="351"/>
      <c r="J134" s="352"/>
      <c r="K134" s="353"/>
      <c r="L134" s="407"/>
      <c r="M134" s="354"/>
      <c r="N134" s="354"/>
      <c r="O134" s="407">
        <v>50</v>
      </c>
      <c r="P134" s="354"/>
      <c r="Q134" s="353"/>
      <c r="R134" s="353"/>
      <c r="S134" s="353"/>
      <c r="T134" s="394"/>
      <c r="U134" s="395"/>
      <c r="V134" s="396"/>
      <c r="W134" s="397"/>
      <c r="X134" s="398"/>
    </row>
    <row r="135" spans="1:24">
      <c r="A135" s="311"/>
      <c r="B135" s="312"/>
      <c r="C135" s="312"/>
      <c r="D135" s="312"/>
      <c r="E135" s="312"/>
      <c r="F135" s="313"/>
      <c r="G135" s="314"/>
      <c r="H135" s="315" t="s">
        <v>110</v>
      </c>
      <c r="I135" s="351"/>
      <c r="J135" s="352"/>
      <c r="K135" s="353"/>
      <c r="L135" s="407"/>
      <c r="M135" s="354"/>
      <c r="N135" s="354"/>
      <c r="O135" s="407"/>
      <c r="P135" s="354"/>
      <c r="Q135" s="353"/>
      <c r="R135" s="353"/>
      <c r="S135" s="353"/>
      <c r="T135" s="394"/>
      <c r="U135" s="395"/>
      <c r="V135" s="396"/>
      <c r="W135" s="397"/>
      <c r="X135" s="398"/>
    </row>
    <row r="136" spans="1:24">
      <c r="A136" s="311"/>
      <c r="B136" s="312"/>
      <c r="C136" s="312"/>
      <c r="D136" s="312"/>
      <c r="E136" s="312"/>
      <c r="F136" s="313"/>
      <c r="G136" s="314"/>
      <c r="H136" s="315" t="s">
        <v>111</v>
      </c>
      <c r="I136" s="351"/>
      <c r="J136" s="352"/>
      <c r="K136" s="353"/>
      <c r="L136" s="407"/>
      <c r="M136" s="354"/>
      <c r="N136" s="354"/>
      <c r="O136" s="407">
        <v>75</v>
      </c>
      <c r="P136" s="354"/>
      <c r="Q136" s="353"/>
      <c r="R136" s="353"/>
      <c r="S136" s="353"/>
      <c r="T136" s="394"/>
      <c r="U136" s="395"/>
      <c r="V136" s="396"/>
      <c r="W136" s="397"/>
      <c r="X136" s="398"/>
    </row>
    <row r="137" spans="1:24">
      <c r="A137" s="311"/>
      <c r="B137" s="312"/>
      <c r="C137" s="312"/>
      <c r="D137" s="312"/>
      <c r="E137" s="312"/>
      <c r="F137" s="313"/>
      <c r="G137" s="314"/>
      <c r="H137" s="316" t="s">
        <v>112</v>
      </c>
      <c r="I137" s="351"/>
      <c r="J137" s="352"/>
      <c r="K137" s="353"/>
      <c r="L137" s="407"/>
      <c r="M137" s="354"/>
      <c r="N137" s="354"/>
      <c r="O137" s="354"/>
      <c r="P137" s="354"/>
      <c r="Q137" s="353"/>
      <c r="R137" s="353"/>
      <c r="S137" s="353"/>
      <c r="T137" s="394"/>
      <c r="U137" s="395"/>
      <c r="V137" s="396"/>
      <c r="W137" s="397"/>
      <c r="X137" s="398"/>
    </row>
    <row r="138" spans="1:24">
      <c r="A138" s="311"/>
      <c r="B138" s="312"/>
      <c r="C138" s="312"/>
      <c r="D138" s="312"/>
      <c r="E138" s="312"/>
      <c r="F138" s="313"/>
      <c r="G138" s="317"/>
      <c r="H138" s="318" t="s">
        <v>120</v>
      </c>
      <c r="I138" s="355"/>
      <c r="J138" s="356"/>
      <c r="K138" s="357"/>
      <c r="L138" s="409"/>
      <c r="M138" s="357"/>
      <c r="N138" s="353"/>
      <c r="O138" s="407">
        <v>30</v>
      </c>
      <c r="P138" s="353"/>
      <c r="Q138" s="353"/>
      <c r="R138" s="353"/>
      <c r="S138" s="353"/>
      <c r="T138" s="394"/>
      <c r="U138" s="395"/>
      <c r="V138" s="399"/>
      <c r="W138" s="400"/>
      <c r="X138" s="398"/>
    </row>
    <row r="139" ht="13.95" spans="1:24">
      <c r="A139" s="319"/>
      <c r="B139" s="320"/>
      <c r="C139" s="320"/>
      <c r="D139" s="320"/>
      <c r="E139" s="320"/>
      <c r="F139" s="321"/>
      <c r="G139" s="322"/>
      <c r="H139" s="406"/>
      <c r="I139" s="358"/>
      <c r="J139" s="359"/>
      <c r="K139" s="360"/>
      <c r="L139" s="410"/>
      <c r="M139" s="360"/>
      <c r="N139" s="361"/>
      <c r="O139" s="361"/>
      <c r="P139" s="361"/>
      <c r="Q139" s="361"/>
      <c r="R139" s="361"/>
      <c r="S139" s="361"/>
      <c r="T139" s="401"/>
      <c r="U139" s="402"/>
      <c r="V139" s="403"/>
      <c r="W139" s="404"/>
      <c r="X139" s="405"/>
    </row>
    <row r="140" spans="1:24">
      <c r="A140" s="306" t="s">
        <v>138</v>
      </c>
      <c r="B140" s="307"/>
      <c r="C140" s="307">
        <v>11</v>
      </c>
      <c r="D140" s="307"/>
      <c r="E140" s="307">
        <v>11</v>
      </c>
      <c r="F140" s="308">
        <v>4</v>
      </c>
      <c r="G140" s="309"/>
      <c r="H140" s="310" t="s">
        <v>129</v>
      </c>
      <c r="I140" s="347" t="s">
        <v>139</v>
      </c>
      <c r="J140" s="348">
        <f>SUM(K141:S149)</f>
        <v>850</v>
      </c>
      <c r="K140" s="349"/>
      <c r="L140" s="349"/>
      <c r="M140" s="349"/>
      <c r="N140" s="349"/>
      <c r="O140" s="349"/>
      <c r="P140" s="350"/>
      <c r="Q140" s="389"/>
      <c r="R140" s="389"/>
      <c r="S140" s="350"/>
      <c r="T140" s="390"/>
      <c r="U140" s="391"/>
      <c r="V140" s="391"/>
      <c r="W140" s="392"/>
      <c r="X140" s="393"/>
    </row>
    <row r="141" spans="1:24">
      <c r="A141" s="311"/>
      <c r="B141" s="312"/>
      <c r="C141" s="312"/>
      <c r="D141" s="312"/>
      <c r="E141" s="312"/>
      <c r="F141" s="313"/>
      <c r="G141" s="314"/>
      <c r="H141" s="315" t="s">
        <v>106</v>
      </c>
      <c r="I141" s="351"/>
      <c r="J141" s="352"/>
      <c r="K141" s="353"/>
      <c r="L141" s="407">
        <v>100</v>
      </c>
      <c r="M141" s="354"/>
      <c r="N141" s="354"/>
      <c r="O141" s="354"/>
      <c r="P141" s="354"/>
      <c r="Q141" s="353"/>
      <c r="R141" s="353"/>
      <c r="S141" s="353"/>
      <c r="T141" s="394"/>
      <c r="U141" s="395"/>
      <c r="V141" s="396"/>
      <c r="W141" s="397"/>
      <c r="X141" s="398"/>
    </row>
    <row r="142" spans="1:24">
      <c r="A142" s="311"/>
      <c r="B142" s="312"/>
      <c r="C142" s="312"/>
      <c r="D142" s="312"/>
      <c r="E142" s="312"/>
      <c r="F142" s="313"/>
      <c r="G142" s="314"/>
      <c r="H142" s="315" t="s">
        <v>107</v>
      </c>
      <c r="I142" s="351"/>
      <c r="J142" s="352"/>
      <c r="K142" s="353"/>
      <c r="L142" s="407">
        <v>400</v>
      </c>
      <c r="M142" s="354"/>
      <c r="N142" s="354"/>
      <c r="O142" s="354"/>
      <c r="P142" s="354"/>
      <c r="Q142" s="353"/>
      <c r="R142" s="353"/>
      <c r="S142" s="353"/>
      <c r="T142" s="394"/>
      <c r="U142" s="395"/>
      <c r="V142" s="396"/>
      <c r="W142" s="397"/>
      <c r="X142" s="398"/>
    </row>
    <row r="143" spans="1:24">
      <c r="A143" s="311"/>
      <c r="B143" s="312"/>
      <c r="C143" s="312"/>
      <c r="D143" s="312"/>
      <c r="E143" s="312"/>
      <c r="F143" s="313"/>
      <c r="G143" s="314"/>
      <c r="H143" s="315" t="s">
        <v>108</v>
      </c>
      <c r="I143" s="351"/>
      <c r="J143" s="352"/>
      <c r="K143" s="353"/>
      <c r="L143" s="407"/>
      <c r="M143" s="354"/>
      <c r="N143" s="354"/>
      <c r="O143" s="354"/>
      <c r="P143" s="354"/>
      <c r="Q143" s="353"/>
      <c r="R143" s="353"/>
      <c r="S143" s="353"/>
      <c r="T143" s="394"/>
      <c r="U143" s="395"/>
      <c r="V143" s="396"/>
      <c r="W143" s="397"/>
      <c r="X143" s="398"/>
    </row>
    <row r="144" spans="1:24">
      <c r="A144" s="311"/>
      <c r="B144" s="312"/>
      <c r="C144" s="312"/>
      <c r="D144" s="312"/>
      <c r="E144" s="312"/>
      <c r="F144" s="313"/>
      <c r="G144" s="314"/>
      <c r="H144" s="315" t="s">
        <v>109</v>
      </c>
      <c r="I144" s="351"/>
      <c r="J144" s="352"/>
      <c r="K144" s="353"/>
      <c r="L144" s="407">
        <v>100</v>
      </c>
      <c r="M144" s="354"/>
      <c r="N144" s="354"/>
      <c r="O144" s="354"/>
      <c r="P144" s="354"/>
      <c r="Q144" s="353"/>
      <c r="R144" s="353"/>
      <c r="S144" s="353"/>
      <c r="T144" s="394"/>
      <c r="U144" s="395"/>
      <c r="V144" s="396"/>
      <c r="W144" s="397"/>
      <c r="X144" s="398"/>
    </row>
    <row r="145" spans="1:24">
      <c r="A145" s="311"/>
      <c r="B145" s="312"/>
      <c r="C145" s="312"/>
      <c r="D145" s="312"/>
      <c r="E145" s="312"/>
      <c r="F145" s="313"/>
      <c r="G145" s="314"/>
      <c r="H145" s="315" t="s">
        <v>110</v>
      </c>
      <c r="I145" s="351"/>
      <c r="J145" s="352"/>
      <c r="K145" s="353"/>
      <c r="L145" s="407">
        <v>50</v>
      </c>
      <c r="M145" s="354"/>
      <c r="N145" s="354"/>
      <c r="O145" s="354"/>
      <c r="P145" s="354"/>
      <c r="Q145" s="353"/>
      <c r="R145" s="353"/>
      <c r="S145" s="353"/>
      <c r="T145" s="394"/>
      <c r="U145" s="395"/>
      <c r="V145" s="396"/>
      <c r="W145" s="397"/>
      <c r="X145" s="398"/>
    </row>
    <row r="146" spans="1:24">
      <c r="A146" s="311"/>
      <c r="B146" s="312"/>
      <c r="C146" s="312"/>
      <c r="D146" s="312"/>
      <c r="E146" s="312"/>
      <c r="F146" s="313"/>
      <c r="G146" s="314"/>
      <c r="H146" s="315" t="s">
        <v>111</v>
      </c>
      <c r="I146" s="351"/>
      <c r="J146" s="352"/>
      <c r="K146" s="353"/>
      <c r="L146" s="407">
        <v>200</v>
      </c>
      <c r="M146" s="354"/>
      <c r="N146" s="354"/>
      <c r="O146" s="354"/>
      <c r="P146" s="354"/>
      <c r="Q146" s="353"/>
      <c r="R146" s="353"/>
      <c r="S146" s="353"/>
      <c r="T146" s="394"/>
      <c r="U146" s="395"/>
      <c r="V146" s="396"/>
      <c r="W146" s="397"/>
      <c r="X146" s="398"/>
    </row>
    <row r="147" spans="1:24">
      <c r="A147" s="311"/>
      <c r="B147" s="312"/>
      <c r="C147" s="312"/>
      <c r="D147" s="312"/>
      <c r="E147" s="312"/>
      <c r="F147" s="313"/>
      <c r="G147" s="314"/>
      <c r="H147" s="316" t="s">
        <v>112</v>
      </c>
      <c r="I147" s="351"/>
      <c r="J147" s="352"/>
      <c r="K147" s="353"/>
      <c r="L147" s="407"/>
      <c r="M147" s="354"/>
      <c r="N147" s="354"/>
      <c r="O147" s="354"/>
      <c r="P147" s="354"/>
      <c r="Q147" s="353"/>
      <c r="R147" s="353"/>
      <c r="S147" s="353"/>
      <c r="T147" s="394"/>
      <c r="U147" s="395"/>
      <c r="V147" s="396"/>
      <c r="W147" s="397"/>
      <c r="X147" s="398"/>
    </row>
    <row r="148" spans="1:24">
      <c r="A148" s="311"/>
      <c r="B148" s="312"/>
      <c r="C148" s="312"/>
      <c r="D148" s="312"/>
      <c r="E148" s="312"/>
      <c r="F148" s="313"/>
      <c r="G148" s="317"/>
      <c r="H148" s="318" t="s">
        <v>113</v>
      </c>
      <c r="I148" s="355"/>
      <c r="J148" s="356"/>
      <c r="K148" s="357"/>
      <c r="L148" s="409"/>
      <c r="M148" s="357"/>
      <c r="N148" s="353"/>
      <c r="O148" s="353"/>
      <c r="P148" s="353"/>
      <c r="Q148" s="353"/>
      <c r="R148" s="353"/>
      <c r="S148" s="353"/>
      <c r="T148" s="394"/>
      <c r="U148" s="395"/>
      <c r="V148" s="399"/>
      <c r="W148" s="400"/>
      <c r="X148" s="398"/>
    </row>
    <row r="149" ht="13.95" spans="1:24">
      <c r="A149" s="319"/>
      <c r="B149" s="320"/>
      <c r="C149" s="320"/>
      <c r="D149" s="320"/>
      <c r="E149" s="320"/>
      <c r="F149" s="321"/>
      <c r="G149" s="322"/>
      <c r="H149" s="406"/>
      <c r="I149" s="358"/>
      <c r="J149" s="359"/>
      <c r="K149" s="360"/>
      <c r="L149" s="410"/>
      <c r="M149" s="360"/>
      <c r="N149" s="361"/>
      <c r="O149" s="361"/>
      <c r="P149" s="361"/>
      <c r="Q149" s="361"/>
      <c r="R149" s="361"/>
      <c r="S149" s="361"/>
      <c r="T149" s="401"/>
      <c r="U149" s="402"/>
      <c r="V149" s="403"/>
      <c r="W149" s="404"/>
      <c r="X149" s="405"/>
    </row>
    <row r="150" spans="1:24">
      <c r="A150" s="306" t="s">
        <v>140</v>
      </c>
      <c r="B150" s="307">
        <v>28</v>
      </c>
      <c r="C150" s="307">
        <v>11</v>
      </c>
      <c r="D150" s="307">
        <v>6</v>
      </c>
      <c r="E150" s="307">
        <v>12</v>
      </c>
      <c r="F150" s="308">
        <v>10</v>
      </c>
      <c r="G150" s="309"/>
      <c r="H150" s="310" t="s">
        <v>125</v>
      </c>
      <c r="I150" s="347" t="s">
        <v>127</v>
      </c>
      <c r="J150" s="348">
        <f>SUM(K150:S156)</f>
        <v>3900</v>
      </c>
      <c r="K150" s="349"/>
      <c r="L150" s="349"/>
      <c r="M150" s="349"/>
      <c r="N150" s="349"/>
      <c r="O150" s="349"/>
      <c r="P150" s="350"/>
      <c r="Q150" s="389"/>
      <c r="R150" s="389"/>
      <c r="S150" s="350"/>
      <c r="T150" s="390"/>
      <c r="U150" s="391"/>
      <c r="V150" s="391"/>
      <c r="W150" s="392"/>
      <c r="X150" s="393"/>
    </row>
    <row r="151" spans="1:24">
      <c r="A151" s="311"/>
      <c r="B151" s="312"/>
      <c r="C151" s="312"/>
      <c r="D151" s="312"/>
      <c r="E151" s="312"/>
      <c r="F151" s="313"/>
      <c r="G151" s="314"/>
      <c r="H151" s="315" t="s">
        <v>106</v>
      </c>
      <c r="I151" s="351"/>
      <c r="J151" s="352"/>
      <c r="K151" s="353"/>
      <c r="L151" s="407">
        <v>300</v>
      </c>
      <c r="M151" s="354"/>
      <c r="N151" s="354"/>
      <c r="O151" s="354"/>
      <c r="P151" s="354"/>
      <c r="Q151" s="353"/>
      <c r="R151" s="353"/>
      <c r="S151" s="353"/>
      <c r="T151" s="394"/>
      <c r="U151" s="395"/>
      <c r="V151" s="396"/>
      <c r="W151" s="397"/>
      <c r="X151" s="398"/>
    </row>
    <row r="152" spans="1:24">
      <c r="A152" s="311"/>
      <c r="B152" s="312"/>
      <c r="C152" s="312"/>
      <c r="D152" s="312"/>
      <c r="E152" s="312"/>
      <c r="F152" s="313"/>
      <c r="G152" s="314"/>
      <c r="H152" s="315" t="s">
        <v>107</v>
      </c>
      <c r="I152" s="351"/>
      <c r="J152" s="352"/>
      <c r="K152" s="353"/>
      <c r="L152" s="407">
        <f>10*220</f>
        <v>2200</v>
      </c>
      <c r="M152" s="354"/>
      <c r="N152" s="354"/>
      <c r="O152" s="354"/>
      <c r="P152" s="354"/>
      <c r="Q152" s="353"/>
      <c r="R152" s="353"/>
      <c r="S152" s="353"/>
      <c r="T152" s="394"/>
      <c r="U152" s="395"/>
      <c r="V152" s="396"/>
      <c r="W152" s="397"/>
      <c r="X152" s="398"/>
    </row>
    <row r="153" spans="1:24">
      <c r="A153" s="311"/>
      <c r="B153" s="312"/>
      <c r="C153" s="312"/>
      <c r="D153" s="312"/>
      <c r="E153" s="312"/>
      <c r="F153" s="313"/>
      <c r="G153" s="314"/>
      <c r="H153" s="315" t="s">
        <v>108</v>
      </c>
      <c r="I153" s="351"/>
      <c r="J153" s="352"/>
      <c r="K153" s="353"/>
      <c r="L153" s="407"/>
      <c r="M153" s="354"/>
      <c r="N153" s="354"/>
      <c r="O153" s="354"/>
      <c r="P153" s="354"/>
      <c r="Q153" s="353"/>
      <c r="R153" s="353"/>
      <c r="S153" s="353"/>
      <c r="T153" s="394"/>
      <c r="U153" s="395"/>
      <c r="V153" s="396"/>
      <c r="W153" s="397"/>
      <c r="X153" s="398"/>
    </row>
    <row r="154" spans="1:24">
      <c r="A154" s="311"/>
      <c r="B154" s="312"/>
      <c r="C154" s="312"/>
      <c r="D154" s="312"/>
      <c r="E154" s="312"/>
      <c r="F154" s="313"/>
      <c r="G154" s="314"/>
      <c r="H154" s="315" t="s">
        <v>109</v>
      </c>
      <c r="I154" s="351"/>
      <c r="J154" s="352"/>
      <c r="K154" s="353"/>
      <c r="L154" s="407">
        <v>300</v>
      </c>
      <c r="M154" s="354"/>
      <c r="N154" s="354"/>
      <c r="O154" s="354"/>
      <c r="P154" s="354"/>
      <c r="Q154" s="353"/>
      <c r="R154" s="353"/>
      <c r="S154" s="353"/>
      <c r="T154" s="394"/>
      <c r="U154" s="395"/>
      <c r="V154" s="396"/>
      <c r="W154" s="397"/>
      <c r="X154" s="398"/>
    </row>
    <row r="155" spans="1:24">
      <c r="A155" s="311"/>
      <c r="B155" s="312"/>
      <c r="C155" s="312"/>
      <c r="D155" s="312"/>
      <c r="E155" s="312"/>
      <c r="F155" s="313"/>
      <c r="G155" s="314"/>
      <c r="H155" s="315" t="s">
        <v>110</v>
      </c>
      <c r="I155" s="351"/>
      <c r="J155" s="352"/>
      <c r="K155" s="353"/>
      <c r="L155" s="407">
        <v>100</v>
      </c>
      <c r="M155" s="354"/>
      <c r="N155" s="354"/>
      <c r="O155" s="354"/>
      <c r="P155" s="354"/>
      <c r="Q155" s="353"/>
      <c r="R155" s="353"/>
      <c r="S155" s="353"/>
      <c r="T155" s="394"/>
      <c r="U155" s="395"/>
      <c r="V155" s="396"/>
      <c r="W155" s="397"/>
      <c r="X155" s="398"/>
    </row>
    <row r="156" spans="1:24">
      <c r="A156" s="311"/>
      <c r="B156" s="312"/>
      <c r="C156" s="312"/>
      <c r="D156" s="312"/>
      <c r="E156" s="312"/>
      <c r="F156" s="313"/>
      <c r="G156" s="314"/>
      <c r="H156" s="315" t="s">
        <v>111</v>
      </c>
      <c r="I156" s="351"/>
      <c r="J156" s="352"/>
      <c r="K156" s="353"/>
      <c r="L156" s="407">
        <v>1000</v>
      </c>
      <c r="M156" s="354"/>
      <c r="N156" s="354"/>
      <c r="O156" s="354"/>
      <c r="P156" s="354"/>
      <c r="Q156" s="353"/>
      <c r="R156" s="353"/>
      <c r="S156" s="353"/>
      <c r="T156" s="394"/>
      <c r="U156" s="395"/>
      <c r="V156" s="396"/>
      <c r="W156" s="397"/>
      <c r="X156" s="398"/>
    </row>
    <row r="157" spans="1:24">
      <c r="A157" s="311"/>
      <c r="B157" s="312"/>
      <c r="C157" s="312"/>
      <c r="D157" s="312"/>
      <c r="E157" s="312"/>
      <c r="F157" s="313"/>
      <c r="G157" s="314"/>
      <c r="H157" s="316" t="s">
        <v>112</v>
      </c>
      <c r="I157" s="351"/>
      <c r="J157" s="352"/>
      <c r="K157" s="353"/>
      <c r="L157" s="407"/>
      <c r="M157" s="354"/>
      <c r="N157" s="354"/>
      <c r="O157" s="354"/>
      <c r="P157" s="354"/>
      <c r="Q157" s="353"/>
      <c r="R157" s="353"/>
      <c r="S157" s="353"/>
      <c r="T157" s="394"/>
      <c r="U157" s="395"/>
      <c r="V157" s="396"/>
      <c r="W157" s="397"/>
      <c r="X157" s="398"/>
    </row>
    <row r="158" spans="1:24">
      <c r="A158" s="311"/>
      <c r="B158" s="312"/>
      <c r="C158" s="312"/>
      <c r="D158" s="312"/>
      <c r="E158" s="312"/>
      <c r="F158" s="313"/>
      <c r="G158" s="317"/>
      <c r="H158" s="318" t="s">
        <v>113</v>
      </c>
      <c r="I158" s="355"/>
      <c r="J158" s="356"/>
      <c r="K158" s="357"/>
      <c r="L158" s="357"/>
      <c r="M158" s="357"/>
      <c r="N158" s="353"/>
      <c r="O158" s="353"/>
      <c r="P158" s="353"/>
      <c r="Q158" s="353"/>
      <c r="R158" s="353"/>
      <c r="S158" s="353"/>
      <c r="T158" s="394"/>
      <c r="U158" s="395"/>
      <c r="V158" s="399"/>
      <c r="W158" s="400"/>
      <c r="X158" s="398"/>
    </row>
    <row r="159" ht="13.95" spans="1:24">
      <c r="A159" s="319"/>
      <c r="B159" s="312"/>
      <c r="C159" s="312"/>
      <c r="D159" s="312"/>
      <c r="E159" s="312"/>
      <c r="F159" s="313"/>
      <c r="G159" s="317"/>
      <c r="H159" s="318"/>
      <c r="I159" s="358"/>
      <c r="J159" s="356"/>
      <c r="K159" s="357"/>
      <c r="L159" s="357"/>
      <c r="M159" s="357"/>
      <c r="N159" s="353"/>
      <c r="O159" s="353"/>
      <c r="P159" s="353"/>
      <c r="Q159" s="353"/>
      <c r="R159" s="353"/>
      <c r="S159" s="353"/>
      <c r="T159" s="394"/>
      <c r="U159" s="395"/>
      <c r="V159" s="399"/>
      <c r="W159" s="400"/>
      <c r="X159" s="398"/>
    </row>
    <row r="160" spans="1:24">
      <c r="A160" s="306"/>
      <c r="B160" s="307"/>
      <c r="C160" s="307"/>
      <c r="D160" s="307"/>
      <c r="E160" s="307"/>
      <c r="F160" s="308"/>
      <c r="G160" s="309"/>
      <c r="H160" s="325" t="s">
        <v>115</v>
      </c>
      <c r="I160" s="347"/>
      <c r="J160" s="348">
        <f>SUM(K160:S166)</f>
        <v>0</v>
      </c>
      <c r="K160" s="349"/>
      <c r="L160" s="349"/>
      <c r="M160" s="349"/>
      <c r="N160" s="349"/>
      <c r="O160" s="349"/>
      <c r="P160" s="350"/>
      <c r="Q160" s="389"/>
      <c r="R160" s="389"/>
      <c r="S160" s="350"/>
      <c r="T160" s="390"/>
      <c r="U160" s="391"/>
      <c r="V160" s="391"/>
      <c r="W160" s="392"/>
      <c r="X160" s="393"/>
    </row>
    <row r="161" spans="1:24">
      <c r="A161" s="311"/>
      <c r="B161" s="312"/>
      <c r="C161" s="312"/>
      <c r="D161" s="312"/>
      <c r="E161" s="312"/>
      <c r="F161" s="313"/>
      <c r="G161" s="314"/>
      <c r="H161" s="315" t="s">
        <v>106</v>
      </c>
      <c r="I161" s="351"/>
      <c r="J161" s="352"/>
      <c r="K161" s="353"/>
      <c r="L161" s="353"/>
      <c r="M161" s="354"/>
      <c r="N161" s="354"/>
      <c r="O161" s="354"/>
      <c r="P161" s="354"/>
      <c r="Q161" s="353"/>
      <c r="R161" s="353"/>
      <c r="S161" s="353"/>
      <c r="T161" s="394"/>
      <c r="U161" s="395"/>
      <c r="V161" s="396"/>
      <c r="W161" s="397"/>
      <c r="X161" s="398"/>
    </row>
    <row r="162" spans="1:24">
      <c r="A162" s="311"/>
      <c r="B162" s="312"/>
      <c r="C162" s="312"/>
      <c r="D162" s="312"/>
      <c r="E162" s="312"/>
      <c r="F162" s="313"/>
      <c r="G162" s="314"/>
      <c r="H162" s="315" t="s">
        <v>107</v>
      </c>
      <c r="I162" s="351"/>
      <c r="J162" s="352"/>
      <c r="K162" s="353"/>
      <c r="L162" s="353"/>
      <c r="M162" s="354"/>
      <c r="N162" s="354"/>
      <c r="O162" s="354"/>
      <c r="P162" s="354"/>
      <c r="Q162" s="353"/>
      <c r="R162" s="353"/>
      <c r="S162" s="353"/>
      <c r="T162" s="394"/>
      <c r="U162" s="395"/>
      <c r="V162" s="396"/>
      <c r="W162" s="397"/>
      <c r="X162" s="398"/>
    </row>
    <row r="163" spans="1:24">
      <c r="A163" s="311"/>
      <c r="B163" s="312"/>
      <c r="C163" s="312"/>
      <c r="D163" s="312"/>
      <c r="E163" s="312"/>
      <c r="F163" s="313"/>
      <c r="G163" s="314"/>
      <c r="H163" s="315" t="s">
        <v>108</v>
      </c>
      <c r="I163" s="351"/>
      <c r="J163" s="352"/>
      <c r="K163" s="353"/>
      <c r="L163" s="353"/>
      <c r="M163" s="354"/>
      <c r="N163" s="354"/>
      <c r="O163" s="354"/>
      <c r="P163" s="354"/>
      <c r="Q163" s="353"/>
      <c r="R163" s="353"/>
      <c r="S163" s="353"/>
      <c r="T163" s="394"/>
      <c r="U163" s="395"/>
      <c r="V163" s="396"/>
      <c r="W163" s="397"/>
      <c r="X163" s="398"/>
    </row>
    <row r="164" spans="1:24">
      <c r="A164" s="311"/>
      <c r="B164" s="312"/>
      <c r="C164" s="312"/>
      <c r="D164" s="312"/>
      <c r="E164" s="312"/>
      <c r="F164" s="313"/>
      <c r="G164" s="314"/>
      <c r="H164" s="315" t="s">
        <v>109</v>
      </c>
      <c r="I164" s="351"/>
      <c r="J164" s="352"/>
      <c r="K164" s="353"/>
      <c r="L164" s="353"/>
      <c r="M164" s="354"/>
      <c r="N164" s="354"/>
      <c r="O164" s="354"/>
      <c r="P164" s="354"/>
      <c r="Q164" s="353"/>
      <c r="R164" s="353"/>
      <c r="S164" s="353"/>
      <c r="T164" s="394"/>
      <c r="U164" s="395"/>
      <c r="V164" s="396"/>
      <c r="W164" s="397"/>
      <c r="X164" s="398"/>
    </row>
    <row r="165" spans="1:24">
      <c r="A165" s="311"/>
      <c r="B165" s="312"/>
      <c r="C165" s="312"/>
      <c r="D165" s="312"/>
      <c r="E165" s="312"/>
      <c r="F165" s="313"/>
      <c r="G165" s="314"/>
      <c r="H165" s="315" t="s">
        <v>110</v>
      </c>
      <c r="I165" s="351"/>
      <c r="J165" s="352"/>
      <c r="K165" s="353"/>
      <c r="L165" s="353"/>
      <c r="M165" s="354"/>
      <c r="N165" s="354"/>
      <c r="O165" s="354"/>
      <c r="P165" s="354"/>
      <c r="Q165" s="353"/>
      <c r="R165" s="353"/>
      <c r="S165" s="353"/>
      <c r="T165" s="394"/>
      <c r="U165" s="395"/>
      <c r="V165" s="396"/>
      <c r="W165" s="397"/>
      <c r="X165" s="398"/>
    </row>
    <row r="166" spans="1:24">
      <c r="A166" s="311"/>
      <c r="B166" s="312"/>
      <c r="C166" s="312"/>
      <c r="D166" s="312"/>
      <c r="E166" s="312"/>
      <c r="F166" s="313"/>
      <c r="G166" s="314"/>
      <c r="H166" s="315" t="s">
        <v>111</v>
      </c>
      <c r="I166" s="351"/>
      <c r="J166" s="352"/>
      <c r="K166" s="353"/>
      <c r="L166" s="353"/>
      <c r="M166" s="354"/>
      <c r="N166" s="354"/>
      <c r="O166" s="354"/>
      <c r="P166" s="354"/>
      <c r="Q166" s="353"/>
      <c r="R166" s="353"/>
      <c r="S166" s="353"/>
      <c r="T166" s="394"/>
      <c r="U166" s="395"/>
      <c r="V166" s="396"/>
      <c r="W166" s="397"/>
      <c r="X166" s="398"/>
    </row>
    <row r="167" spans="1:24">
      <c r="A167" s="311"/>
      <c r="B167" s="312"/>
      <c r="C167" s="312"/>
      <c r="D167" s="312"/>
      <c r="E167" s="312"/>
      <c r="F167" s="313"/>
      <c r="G167" s="314"/>
      <c r="H167" s="316" t="s">
        <v>112</v>
      </c>
      <c r="I167" s="351"/>
      <c r="J167" s="352"/>
      <c r="K167" s="353"/>
      <c r="L167" s="353"/>
      <c r="M167" s="354"/>
      <c r="N167" s="354"/>
      <c r="O167" s="354"/>
      <c r="P167" s="354"/>
      <c r="Q167" s="353"/>
      <c r="R167" s="353"/>
      <c r="S167" s="353"/>
      <c r="T167" s="394"/>
      <c r="U167" s="395"/>
      <c r="V167" s="396"/>
      <c r="W167" s="397"/>
      <c r="X167" s="398"/>
    </row>
    <row r="168" spans="1:24">
      <c r="A168" s="311"/>
      <c r="B168" s="312"/>
      <c r="C168" s="312"/>
      <c r="D168" s="312"/>
      <c r="E168" s="312"/>
      <c r="F168" s="313"/>
      <c r="G168" s="317"/>
      <c r="H168" s="318" t="s">
        <v>113</v>
      </c>
      <c r="I168" s="355"/>
      <c r="J168" s="356"/>
      <c r="K168" s="357"/>
      <c r="L168" s="357"/>
      <c r="M168" s="357"/>
      <c r="N168" s="353"/>
      <c r="O168" s="353"/>
      <c r="P168" s="353"/>
      <c r="Q168" s="353"/>
      <c r="R168" s="353"/>
      <c r="S168" s="353"/>
      <c r="T168" s="394"/>
      <c r="U168" s="395"/>
      <c r="V168" s="399"/>
      <c r="W168" s="400"/>
      <c r="X168" s="398"/>
    </row>
    <row r="169" ht="13.95" spans="1:24">
      <c r="A169" s="319"/>
      <c r="B169" s="312"/>
      <c r="C169" s="312"/>
      <c r="D169" s="312"/>
      <c r="E169" s="312"/>
      <c r="F169" s="313"/>
      <c r="G169" s="317"/>
      <c r="H169" s="318"/>
      <c r="I169" s="358"/>
      <c r="J169" s="356"/>
      <c r="K169" s="357"/>
      <c r="L169" s="357"/>
      <c r="M169" s="357"/>
      <c r="N169" s="353"/>
      <c r="O169" s="353"/>
      <c r="P169" s="353"/>
      <c r="Q169" s="353"/>
      <c r="R169" s="353"/>
      <c r="S169" s="353"/>
      <c r="T169" s="394"/>
      <c r="U169" s="395"/>
      <c r="V169" s="399"/>
      <c r="W169" s="400"/>
      <c r="X169" s="398"/>
    </row>
    <row r="170" spans="1:24">
      <c r="A170" s="306"/>
      <c r="B170" s="307"/>
      <c r="C170" s="307"/>
      <c r="D170" s="307"/>
      <c r="E170" s="307"/>
      <c r="F170" s="308"/>
      <c r="G170" s="309"/>
      <c r="H170" s="325" t="s">
        <v>115</v>
      </c>
      <c r="I170" s="347"/>
      <c r="J170" s="348">
        <f>SUM(K170:S176)</f>
        <v>0</v>
      </c>
      <c r="K170" s="349"/>
      <c r="L170" s="349"/>
      <c r="M170" s="349"/>
      <c r="N170" s="349"/>
      <c r="O170" s="349"/>
      <c r="P170" s="350"/>
      <c r="Q170" s="389"/>
      <c r="R170" s="389"/>
      <c r="S170" s="350"/>
      <c r="T170" s="390"/>
      <c r="U170" s="391"/>
      <c r="V170" s="391"/>
      <c r="W170" s="392"/>
      <c r="X170" s="393"/>
    </row>
    <row r="171" spans="1:24">
      <c r="A171" s="311"/>
      <c r="B171" s="312"/>
      <c r="C171" s="312"/>
      <c r="D171" s="312"/>
      <c r="E171" s="312"/>
      <c r="F171" s="313"/>
      <c r="G171" s="314"/>
      <c r="H171" s="315" t="s">
        <v>106</v>
      </c>
      <c r="I171" s="351"/>
      <c r="J171" s="352"/>
      <c r="K171" s="353"/>
      <c r="L171" s="353"/>
      <c r="M171" s="354"/>
      <c r="N171" s="354"/>
      <c r="O171" s="354"/>
      <c r="P171" s="354"/>
      <c r="Q171" s="353"/>
      <c r="R171" s="353"/>
      <c r="S171" s="353"/>
      <c r="T171" s="394"/>
      <c r="U171" s="395"/>
      <c r="V171" s="396"/>
      <c r="W171" s="397"/>
      <c r="X171" s="398"/>
    </row>
    <row r="172" spans="1:24">
      <c r="A172" s="311"/>
      <c r="B172" s="312"/>
      <c r="C172" s="312"/>
      <c r="D172" s="312"/>
      <c r="E172" s="312"/>
      <c r="F172" s="313"/>
      <c r="G172" s="314"/>
      <c r="H172" s="315" t="s">
        <v>107</v>
      </c>
      <c r="I172" s="351"/>
      <c r="J172" s="352"/>
      <c r="K172" s="353"/>
      <c r="L172" s="353"/>
      <c r="M172" s="354"/>
      <c r="N172" s="354"/>
      <c r="O172" s="354"/>
      <c r="P172" s="354"/>
      <c r="Q172" s="353"/>
      <c r="R172" s="353"/>
      <c r="S172" s="353"/>
      <c r="T172" s="394"/>
      <c r="U172" s="395"/>
      <c r="V172" s="396"/>
      <c r="W172" s="397"/>
      <c r="X172" s="398"/>
    </row>
    <row r="173" spans="1:24">
      <c r="A173" s="311"/>
      <c r="B173" s="312"/>
      <c r="C173" s="312"/>
      <c r="D173" s="312"/>
      <c r="E173" s="312"/>
      <c r="F173" s="313"/>
      <c r="G173" s="314"/>
      <c r="H173" s="315" t="s">
        <v>108</v>
      </c>
      <c r="I173" s="351"/>
      <c r="J173" s="352"/>
      <c r="K173" s="353"/>
      <c r="L173" s="353"/>
      <c r="M173" s="354"/>
      <c r="N173" s="354"/>
      <c r="O173" s="354"/>
      <c r="P173" s="354"/>
      <c r="Q173" s="353"/>
      <c r="R173" s="353"/>
      <c r="S173" s="353"/>
      <c r="T173" s="394"/>
      <c r="U173" s="395"/>
      <c r="V173" s="396"/>
      <c r="W173" s="397"/>
      <c r="X173" s="398"/>
    </row>
    <row r="174" spans="1:24">
      <c r="A174" s="311"/>
      <c r="B174" s="312"/>
      <c r="C174" s="312"/>
      <c r="D174" s="312"/>
      <c r="E174" s="312"/>
      <c r="F174" s="313"/>
      <c r="G174" s="314"/>
      <c r="H174" s="315" t="s">
        <v>109</v>
      </c>
      <c r="I174" s="351"/>
      <c r="J174" s="352"/>
      <c r="K174" s="353"/>
      <c r="L174" s="353"/>
      <c r="M174" s="354"/>
      <c r="N174" s="354"/>
      <c r="O174" s="354"/>
      <c r="P174" s="354"/>
      <c r="Q174" s="353"/>
      <c r="R174" s="353"/>
      <c r="S174" s="353"/>
      <c r="T174" s="394"/>
      <c r="U174" s="395"/>
      <c r="V174" s="396"/>
      <c r="W174" s="397"/>
      <c r="X174" s="398"/>
    </row>
    <row r="175" spans="1:24">
      <c r="A175" s="311"/>
      <c r="B175" s="312"/>
      <c r="C175" s="312"/>
      <c r="D175" s="312"/>
      <c r="E175" s="312"/>
      <c r="F175" s="313"/>
      <c r="G175" s="314"/>
      <c r="H175" s="315" t="s">
        <v>110</v>
      </c>
      <c r="I175" s="351"/>
      <c r="J175" s="352"/>
      <c r="K175" s="353"/>
      <c r="L175" s="353"/>
      <c r="M175" s="354"/>
      <c r="N175" s="354"/>
      <c r="O175" s="354"/>
      <c r="P175" s="354"/>
      <c r="Q175" s="353"/>
      <c r="R175" s="353"/>
      <c r="S175" s="353"/>
      <c r="T175" s="394"/>
      <c r="U175" s="395"/>
      <c r="V175" s="396"/>
      <c r="W175" s="397"/>
      <c r="X175" s="398"/>
    </row>
    <row r="176" spans="1:24">
      <c r="A176" s="311"/>
      <c r="B176" s="312"/>
      <c r="C176" s="312"/>
      <c r="D176" s="312"/>
      <c r="E176" s="312"/>
      <c r="F176" s="313"/>
      <c r="G176" s="314"/>
      <c r="H176" s="315" t="s">
        <v>111</v>
      </c>
      <c r="I176" s="351"/>
      <c r="J176" s="352"/>
      <c r="K176" s="353"/>
      <c r="L176" s="353"/>
      <c r="M176" s="354"/>
      <c r="N176" s="354"/>
      <c r="O176" s="354"/>
      <c r="P176" s="354"/>
      <c r="Q176" s="353"/>
      <c r="R176" s="353"/>
      <c r="S176" s="353"/>
      <c r="T176" s="394"/>
      <c r="U176" s="395"/>
      <c r="V176" s="396"/>
      <c r="W176" s="397"/>
      <c r="X176" s="398"/>
    </row>
    <row r="177" spans="1:24">
      <c r="A177" s="311"/>
      <c r="B177" s="312"/>
      <c r="C177" s="312"/>
      <c r="D177" s="312"/>
      <c r="E177" s="312"/>
      <c r="F177" s="313"/>
      <c r="G177" s="314"/>
      <c r="H177" s="316" t="s">
        <v>112</v>
      </c>
      <c r="I177" s="351"/>
      <c r="J177" s="352"/>
      <c r="K177" s="353"/>
      <c r="L177" s="353"/>
      <c r="M177" s="354"/>
      <c r="N177" s="354"/>
      <c r="O177" s="354"/>
      <c r="P177" s="354"/>
      <c r="Q177" s="353"/>
      <c r="R177" s="353"/>
      <c r="S177" s="353"/>
      <c r="T177" s="394"/>
      <c r="U177" s="395"/>
      <c r="V177" s="396"/>
      <c r="W177" s="397"/>
      <c r="X177" s="398"/>
    </row>
    <row r="178" spans="1:24">
      <c r="A178" s="311"/>
      <c r="B178" s="312"/>
      <c r="C178" s="312"/>
      <c r="D178" s="312"/>
      <c r="E178" s="312"/>
      <c r="F178" s="313"/>
      <c r="G178" s="317"/>
      <c r="H178" s="318" t="s">
        <v>113</v>
      </c>
      <c r="I178" s="355"/>
      <c r="J178" s="356"/>
      <c r="K178" s="357"/>
      <c r="L178" s="357"/>
      <c r="M178" s="357"/>
      <c r="N178" s="353"/>
      <c r="O178" s="353"/>
      <c r="P178" s="353"/>
      <c r="Q178" s="353"/>
      <c r="R178" s="353"/>
      <c r="S178" s="353"/>
      <c r="T178" s="394"/>
      <c r="U178" s="395"/>
      <c r="V178" s="399"/>
      <c r="W178" s="400"/>
      <c r="X178" s="398"/>
    </row>
    <row r="179" ht="13.95" spans="1:24">
      <c r="A179" s="319"/>
      <c r="B179" s="312"/>
      <c r="C179" s="312"/>
      <c r="D179" s="312"/>
      <c r="E179" s="312"/>
      <c r="F179" s="313"/>
      <c r="G179" s="317"/>
      <c r="H179" s="318"/>
      <c r="I179" s="358"/>
      <c r="J179" s="356"/>
      <c r="K179" s="357"/>
      <c r="L179" s="357"/>
      <c r="M179" s="357"/>
      <c r="N179" s="353"/>
      <c r="O179" s="353"/>
      <c r="P179" s="353"/>
      <c r="Q179" s="353"/>
      <c r="R179" s="353"/>
      <c r="S179" s="353"/>
      <c r="T179" s="394"/>
      <c r="U179" s="395"/>
      <c r="V179" s="399"/>
      <c r="W179" s="400"/>
      <c r="X179" s="398"/>
    </row>
    <row r="180" spans="1:24">
      <c r="A180" s="306"/>
      <c r="B180" s="307"/>
      <c r="C180" s="307"/>
      <c r="D180" s="307"/>
      <c r="E180" s="307"/>
      <c r="F180" s="308"/>
      <c r="G180" s="309"/>
      <c r="H180" s="325" t="s">
        <v>115</v>
      </c>
      <c r="I180" s="347"/>
      <c r="J180" s="348">
        <f>SUM(K180:S186)</f>
        <v>0</v>
      </c>
      <c r="K180" s="349"/>
      <c r="L180" s="349"/>
      <c r="M180" s="349"/>
      <c r="N180" s="349"/>
      <c r="O180" s="349"/>
      <c r="P180" s="350"/>
      <c r="Q180" s="389"/>
      <c r="R180" s="389"/>
      <c r="S180" s="350"/>
      <c r="T180" s="390"/>
      <c r="U180" s="391"/>
      <c r="V180" s="391"/>
      <c r="W180" s="392"/>
      <c r="X180" s="393"/>
    </row>
    <row r="181" spans="1:24">
      <c r="A181" s="311"/>
      <c r="B181" s="312"/>
      <c r="C181" s="312"/>
      <c r="D181" s="312"/>
      <c r="E181" s="312"/>
      <c r="F181" s="313"/>
      <c r="G181" s="314"/>
      <c r="H181" s="315" t="s">
        <v>106</v>
      </c>
      <c r="I181" s="351"/>
      <c r="J181" s="352"/>
      <c r="K181" s="353"/>
      <c r="L181" s="353"/>
      <c r="M181" s="354"/>
      <c r="N181" s="354"/>
      <c r="O181" s="354"/>
      <c r="P181" s="354"/>
      <c r="Q181" s="353"/>
      <c r="R181" s="353"/>
      <c r="S181" s="353"/>
      <c r="T181" s="394"/>
      <c r="U181" s="395"/>
      <c r="V181" s="396"/>
      <c r="W181" s="397"/>
      <c r="X181" s="398"/>
    </row>
    <row r="182" spans="1:24">
      <c r="A182" s="311"/>
      <c r="B182" s="312"/>
      <c r="C182" s="312"/>
      <c r="D182" s="312"/>
      <c r="E182" s="312"/>
      <c r="F182" s="313"/>
      <c r="G182" s="314"/>
      <c r="H182" s="315" t="s">
        <v>107</v>
      </c>
      <c r="I182" s="351"/>
      <c r="J182" s="352"/>
      <c r="K182" s="353"/>
      <c r="L182" s="353"/>
      <c r="M182" s="354"/>
      <c r="N182" s="354"/>
      <c r="O182" s="354"/>
      <c r="P182" s="354"/>
      <c r="Q182" s="353"/>
      <c r="R182" s="353"/>
      <c r="S182" s="353"/>
      <c r="T182" s="394"/>
      <c r="U182" s="395"/>
      <c r="V182" s="396"/>
      <c r="W182" s="397"/>
      <c r="X182" s="398"/>
    </row>
    <row r="183" spans="1:24">
      <c r="A183" s="311"/>
      <c r="B183" s="312"/>
      <c r="C183" s="312"/>
      <c r="D183" s="312"/>
      <c r="E183" s="312"/>
      <c r="F183" s="313"/>
      <c r="G183" s="314"/>
      <c r="H183" s="315" t="s">
        <v>108</v>
      </c>
      <c r="I183" s="351"/>
      <c r="J183" s="352"/>
      <c r="K183" s="353"/>
      <c r="L183" s="353"/>
      <c r="M183" s="354"/>
      <c r="N183" s="354"/>
      <c r="O183" s="354"/>
      <c r="P183" s="354"/>
      <c r="Q183" s="353"/>
      <c r="R183" s="353"/>
      <c r="S183" s="353"/>
      <c r="T183" s="394"/>
      <c r="U183" s="395"/>
      <c r="V183" s="396"/>
      <c r="W183" s="397"/>
      <c r="X183" s="398"/>
    </row>
    <row r="184" spans="1:24">
      <c r="A184" s="311"/>
      <c r="B184" s="312"/>
      <c r="C184" s="312"/>
      <c r="D184" s="312"/>
      <c r="E184" s="312"/>
      <c r="F184" s="313"/>
      <c r="G184" s="314"/>
      <c r="H184" s="315" t="s">
        <v>109</v>
      </c>
      <c r="I184" s="351"/>
      <c r="J184" s="352"/>
      <c r="K184" s="353"/>
      <c r="L184" s="353"/>
      <c r="M184" s="354"/>
      <c r="N184" s="354"/>
      <c r="O184" s="354"/>
      <c r="P184" s="354"/>
      <c r="Q184" s="353"/>
      <c r="R184" s="353"/>
      <c r="S184" s="353"/>
      <c r="T184" s="394"/>
      <c r="U184" s="395"/>
      <c r="V184" s="396"/>
      <c r="W184" s="397"/>
      <c r="X184" s="398"/>
    </row>
    <row r="185" spans="1:24">
      <c r="A185" s="311"/>
      <c r="B185" s="312"/>
      <c r="C185" s="312"/>
      <c r="D185" s="312"/>
      <c r="E185" s="312"/>
      <c r="F185" s="313"/>
      <c r="G185" s="314"/>
      <c r="H185" s="315" t="s">
        <v>110</v>
      </c>
      <c r="I185" s="351"/>
      <c r="J185" s="352"/>
      <c r="K185" s="353"/>
      <c r="L185" s="353"/>
      <c r="M185" s="354"/>
      <c r="N185" s="354"/>
      <c r="O185" s="354"/>
      <c r="P185" s="354"/>
      <c r="Q185" s="353"/>
      <c r="R185" s="353"/>
      <c r="S185" s="353"/>
      <c r="T185" s="394"/>
      <c r="U185" s="395"/>
      <c r="V185" s="396"/>
      <c r="W185" s="397"/>
      <c r="X185" s="398"/>
    </row>
    <row r="186" spans="1:24">
      <c r="A186" s="311"/>
      <c r="B186" s="312"/>
      <c r="C186" s="312"/>
      <c r="D186" s="312"/>
      <c r="E186" s="312"/>
      <c r="F186" s="313"/>
      <c r="G186" s="314"/>
      <c r="H186" s="315" t="s">
        <v>111</v>
      </c>
      <c r="I186" s="351"/>
      <c r="J186" s="352"/>
      <c r="K186" s="353"/>
      <c r="L186" s="353"/>
      <c r="M186" s="354"/>
      <c r="N186" s="354"/>
      <c r="O186" s="354"/>
      <c r="P186" s="354"/>
      <c r="Q186" s="353"/>
      <c r="R186" s="353"/>
      <c r="S186" s="353"/>
      <c r="T186" s="394"/>
      <c r="U186" s="395"/>
      <c r="V186" s="396"/>
      <c r="W186" s="397"/>
      <c r="X186" s="398"/>
    </row>
    <row r="187" spans="1:24">
      <c r="A187" s="311"/>
      <c r="B187" s="312"/>
      <c r="C187" s="312"/>
      <c r="D187" s="312"/>
      <c r="E187" s="312"/>
      <c r="F187" s="313"/>
      <c r="G187" s="314"/>
      <c r="H187" s="316" t="s">
        <v>112</v>
      </c>
      <c r="I187" s="351"/>
      <c r="J187" s="352"/>
      <c r="K187" s="353"/>
      <c r="L187" s="353"/>
      <c r="M187" s="354"/>
      <c r="N187" s="354"/>
      <c r="O187" s="354"/>
      <c r="P187" s="354"/>
      <c r="Q187" s="353"/>
      <c r="R187" s="353"/>
      <c r="S187" s="353"/>
      <c r="T187" s="394"/>
      <c r="U187" s="395"/>
      <c r="V187" s="396"/>
      <c r="W187" s="397"/>
      <c r="X187" s="398"/>
    </row>
    <row r="188" spans="1:24">
      <c r="A188" s="311"/>
      <c r="B188" s="312"/>
      <c r="C188" s="312"/>
      <c r="D188" s="312"/>
      <c r="E188" s="312"/>
      <c r="F188" s="313"/>
      <c r="G188" s="317"/>
      <c r="H188" s="318" t="s">
        <v>113</v>
      </c>
      <c r="I188" s="355"/>
      <c r="J188" s="356"/>
      <c r="K188" s="357"/>
      <c r="L188" s="357"/>
      <c r="M188" s="357"/>
      <c r="N188" s="353"/>
      <c r="O188" s="353"/>
      <c r="P188" s="353"/>
      <c r="Q188" s="353"/>
      <c r="R188" s="353"/>
      <c r="S188" s="353"/>
      <c r="T188" s="394"/>
      <c r="U188" s="395"/>
      <c r="V188" s="399"/>
      <c r="W188" s="400"/>
      <c r="X188" s="398"/>
    </row>
    <row r="189" ht="13.95" spans="1:24">
      <c r="A189" s="319"/>
      <c r="B189" s="312"/>
      <c r="C189" s="312"/>
      <c r="D189" s="312"/>
      <c r="E189" s="312"/>
      <c r="F189" s="313"/>
      <c r="G189" s="317"/>
      <c r="H189" s="318"/>
      <c r="I189" s="358"/>
      <c r="J189" s="356"/>
      <c r="K189" s="357"/>
      <c r="L189" s="357"/>
      <c r="M189" s="357"/>
      <c r="N189" s="353"/>
      <c r="O189" s="353"/>
      <c r="P189" s="353"/>
      <c r="Q189" s="353"/>
      <c r="R189" s="353"/>
      <c r="S189" s="353"/>
      <c r="T189" s="394"/>
      <c r="U189" s="395"/>
      <c r="V189" s="399"/>
      <c r="W189" s="400"/>
      <c r="X189" s="398"/>
    </row>
    <row r="190" spans="1:24">
      <c r="A190" s="306"/>
      <c r="B190" s="307"/>
      <c r="C190" s="307"/>
      <c r="D190" s="307"/>
      <c r="E190" s="307"/>
      <c r="F190" s="308"/>
      <c r="G190" s="309"/>
      <c r="H190" s="325" t="s">
        <v>115</v>
      </c>
      <c r="I190" s="347"/>
      <c r="J190" s="348">
        <f>SUM(K190:S199)</f>
        <v>0</v>
      </c>
      <c r="K190" s="349"/>
      <c r="L190" s="349"/>
      <c r="M190" s="349"/>
      <c r="N190" s="349"/>
      <c r="O190" s="349"/>
      <c r="P190" s="350"/>
      <c r="Q190" s="389"/>
      <c r="R190" s="389"/>
      <c r="S190" s="350"/>
      <c r="T190" s="390"/>
      <c r="U190" s="391"/>
      <c r="V190" s="391"/>
      <c r="W190" s="392"/>
      <c r="X190" s="393"/>
    </row>
    <row r="191" spans="1:24">
      <c r="A191" s="311"/>
      <c r="B191" s="312"/>
      <c r="C191" s="312"/>
      <c r="D191" s="312"/>
      <c r="E191" s="312"/>
      <c r="F191" s="313"/>
      <c r="G191" s="314"/>
      <c r="H191" s="315" t="s">
        <v>106</v>
      </c>
      <c r="I191" s="351"/>
      <c r="J191" s="352"/>
      <c r="K191" s="353"/>
      <c r="L191" s="353"/>
      <c r="M191" s="354"/>
      <c r="N191" s="354"/>
      <c r="O191" s="354"/>
      <c r="P191" s="354"/>
      <c r="Q191" s="353"/>
      <c r="R191" s="353"/>
      <c r="S191" s="353"/>
      <c r="T191" s="394"/>
      <c r="U191" s="395"/>
      <c r="V191" s="396"/>
      <c r="W191" s="397"/>
      <c r="X191" s="398"/>
    </row>
    <row r="192" spans="1:24">
      <c r="A192" s="311"/>
      <c r="B192" s="312"/>
      <c r="C192" s="312"/>
      <c r="D192" s="312"/>
      <c r="E192" s="312"/>
      <c r="F192" s="313"/>
      <c r="G192" s="314"/>
      <c r="H192" s="315" t="s">
        <v>107</v>
      </c>
      <c r="I192" s="351"/>
      <c r="J192" s="352"/>
      <c r="K192" s="353"/>
      <c r="L192" s="353"/>
      <c r="M192" s="354"/>
      <c r="N192" s="354"/>
      <c r="O192" s="354"/>
      <c r="P192" s="354"/>
      <c r="Q192" s="353"/>
      <c r="R192" s="353"/>
      <c r="S192" s="353"/>
      <c r="T192" s="394"/>
      <c r="U192" s="395"/>
      <c r="V192" s="396"/>
      <c r="W192" s="397"/>
      <c r="X192" s="398"/>
    </row>
    <row r="193" spans="1:24">
      <c r="A193" s="311"/>
      <c r="B193" s="312"/>
      <c r="C193" s="312"/>
      <c r="D193" s="312"/>
      <c r="E193" s="312"/>
      <c r="F193" s="313"/>
      <c r="G193" s="314"/>
      <c r="H193" s="315" t="s">
        <v>108</v>
      </c>
      <c r="I193" s="351"/>
      <c r="J193" s="352"/>
      <c r="K193" s="353"/>
      <c r="L193" s="353"/>
      <c r="M193" s="354"/>
      <c r="N193" s="354"/>
      <c r="O193" s="354"/>
      <c r="P193" s="354"/>
      <c r="Q193" s="353"/>
      <c r="R193" s="353"/>
      <c r="S193" s="353"/>
      <c r="T193" s="394"/>
      <c r="U193" s="395"/>
      <c r="V193" s="396"/>
      <c r="W193" s="397"/>
      <c r="X193" s="398"/>
    </row>
    <row r="194" spans="1:24">
      <c r="A194" s="311"/>
      <c r="B194" s="312"/>
      <c r="C194" s="312"/>
      <c r="D194" s="312"/>
      <c r="E194" s="312"/>
      <c r="F194" s="313"/>
      <c r="G194" s="314"/>
      <c r="H194" s="315" t="s">
        <v>109</v>
      </c>
      <c r="I194" s="351"/>
      <c r="J194" s="352"/>
      <c r="K194" s="353"/>
      <c r="L194" s="353"/>
      <c r="M194" s="354"/>
      <c r="N194" s="354"/>
      <c r="O194" s="354"/>
      <c r="P194" s="354"/>
      <c r="Q194" s="353"/>
      <c r="R194" s="353"/>
      <c r="S194" s="353"/>
      <c r="T194" s="394"/>
      <c r="U194" s="395"/>
      <c r="V194" s="396"/>
      <c r="W194" s="397"/>
      <c r="X194" s="398"/>
    </row>
    <row r="195" spans="1:24">
      <c r="A195" s="311"/>
      <c r="B195" s="312"/>
      <c r="C195" s="312"/>
      <c r="D195" s="312"/>
      <c r="E195" s="312"/>
      <c r="F195" s="313"/>
      <c r="G195" s="314"/>
      <c r="H195" s="315" t="s">
        <v>110</v>
      </c>
      <c r="I195" s="351"/>
      <c r="J195" s="352"/>
      <c r="K195" s="353"/>
      <c r="L195" s="353"/>
      <c r="M195" s="354"/>
      <c r="N195" s="354"/>
      <c r="O195" s="354"/>
      <c r="P195" s="354"/>
      <c r="Q195" s="353"/>
      <c r="R195" s="353"/>
      <c r="S195" s="353"/>
      <c r="T195" s="394"/>
      <c r="U195" s="395"/>
      <c r="V195" s="396"/>
      <c r="W195" s="397"/>
      <c r="X195" s="398"/>
    </row>
    <row r="196" spans="1:24">
      <c r="A196" s="311"/>
      <c r="B196" s="312"/>
      <c r="C196" s="312"/>
      <c r="D196" s="312"/>
      <c r="E196" s="312"/>
      <c r="F196" s="313"/>
      <c r="G196" s="314"/>
      <c r="H196" s="315" t="s">
        <v>111</v>
      </c>
      <c r="I196" s="351"/>
      <c r="J196" s="352"/>
      <c r="K196" s="353"/>
      <c r="L196" s="353"/>
      <c r="M196" s="354"/>
      <c r="N196" s="354"/>
      <c r="O196" s="354"/>
      <c r="P196" s="354"/>
      <c r="Q196" s="353"/>
      <c r="R196" s="353"/>
      <c r="S196" s="353"/>
      <c r="T196" s="394"/>
      <c r="U196" s="395"/>
      <c r="V196" s="396"/>
      <c r="W196" s="397"/>
      <c r="X196" s="398"/>
    </row>
    <row r="197" spans="1:24">
      <c r="A197" s="311"/>
      <c r="B197" s="312"/>
      <c r="C197" s="312"/>
      <c r="D197" s="312"/>
      <c r="E197" s="312"/>
      <c r="F197" s="313"/>
      <c r="G197" s="314"/>
      <c r="H197" s="316" t="s">
        <v>112</v>
      </c>
      <c r="I197" s="351"/>
      <c r="J197" s="352"/>
      <c r="K197" s="353"/>
      <c r="L197" s="353"/>
      <c r="M197" s="354"/>
      <c r="N197" s="354"/>
      <c r="O197" s="354"/>
      <c r="P197" s="354"/>
      <c r="Q197" s="353"/>
      <c r="R197" s="353"/>
      <c r="S197" s="353"/>
      <c r="T197" s="394"/>
      <c r="U197" s="395"/>
      <c r="V197" s="396"/>
      <c r="W197" s="397"/>
      <c r="X197" s="398"/>
    </row>
    <row r="198" spans="1:24">
      <c r="A198" s="311"/>
      <c r="B198" s="312"/>
      <c r="C198" s="312"/>
      <c r="D198" s="312"/>
      <c r="E198" s="312"/>
      <c r="F198" s="313"/>
      <c r="G198" s="317"/>
      <c r="H198" s="318" t="s">
        <v>113</v>
      </c>
      <c r="I198" s="355"/>
      <c r="J198" s="356"/>
      <c r="K198" s="357"/>
      <c r="L198" s="357"/>
      <c r="M198" s="357"/>
      <c r="N198" s="353"/>
      <c r="O198" s="353"/>
      <c r="P198" s="353"/>
      <c r="Q198" s="353"/>
      <c r="R198" s="353"/>
      <c r="S198" s="353"/>
      <c r="T198" s="394"/>
      <c r="U198" s="395"/>
      <c r="V198" s="399"/>
      <c r="W198" s="400"/>
      <c r="X198" s="398"/>
    </row>
    <row r="199" ht="13.95" spans="1:24">
      <c r="A199" s="319"/>
      <c r="B199" s="312"/>
      <c r="C199" s="312"/>
      <c r="D199" s="312"/>
      <c r="E199" s="312"/>
      <c r="F199" s="313"/>
      <c r="G199" s="317"/>
      <c r="H199" s="318"/>
      <c r="I199" s="358"/>
      <c r="J199" s="356"/>
      <c r="K199" s="357"/>
      <c r="L199" s="357"/>
      <c r="M199" s="357"/>
      <c r="N199" s="353"/>
      <c r="O199" s="353"/>
      <c r="P199" s="353"/>
      <c r="Q199" s="353"/>
      <c r="R199" s="353"/>
      <c r="S199" s="353"/>
      <c r="T199" s="394"/>
      <c r="U199" s="395"/>
      <c r="V199" s="399"/>
      <c r="W199" s="400"/>
      <c r="X199" s="398"/>
    </row>
    <row r="200" ht="14.1" customHeight="1" spans="1:24">
      <c r="A200" s="306"/>
      <c r="B200" s="307"/>
      <c r="C200" s="307"/>
      <c r="D200" s="307"/>
      <c r="E200" s="307"/>
      <c r="F200" s="308"/>
      <c r="G200" s="309"/>
      <c r="H200" s="325" t="s">
        <v>115</v>
      </c>
      <c r="I200" s="347"/>
      <c r="J200" s="348">
        <f>SUM(K200:S209)</f>
        <v>0</v>
      </c>
      <c r="K200" s="349"/>
      <c r="L200" s="349"/>
      <c r="M200" s="349"/>
      <c r="N200" s="349"/>
      <c r="O200" s="349"/>
      <c r="P200" s="350"/>
      <c r="Q200" s="389"/>
      <c r="R200" s="389"/>
      <c r="S200" s="350"/>
      <c r="T200" s="390"/>
      <c r="U200" s="391"/>
      <c r="V200" s="391"/>
      <c r="W200" s="392"/>
      <c r="X200" s="393"/>
    </row>
    <row r="201" ht="14.1" customHeight="1" spans="1:24">
      <c r="A201" s="311"/>
      <c r="B201" s="312"/>
      <c r="C201" s="312"/>
      <c r="D201" s="312"/>
      <c r="E201" s="312"/>
      <c r="F201" s="313"/>
      <c r="G201" s="314"/>
      <c r="H201" s="315" t="s">
        <v>106</v>
      </c>
      <c r="I201" s="351"/>
      <c r="J201" s="352"/>
      <c r="K201" s="353"/>
      <c r="L201" s="353"/>
      <c r="M201" s="354"/>
      <c r="N201" s="354"/>
      <c r="O201" s="354"/>
      <c r="P201" s="354"/>
      <c r="Q201" s="353"/>
      <c r="R201" s="353"/>
      <c r="S201" s="353"/>
      <c r="T201" s="394"/>
      <c r="U201" s="395"/>
      <c r="V201" s="396"/>
      <c r="W201" s="397"/>
      <c r="X201" s="398"/>
    </row>
    <row r="202" ht="14.1" customHeight="1" spans="1:24">
      <c r="A202" s="311"/>
      <c r="B202" s="312"/>
      <c r="C202" s="312"/>
      <c r="D202" s="312"/>
      <c r="E202" s="312"/>
      <c r="F202" s="313"/>
      <c r="G202" s="314"/>
      <c r="H202" s="315" t="s">
        <v>107</v>
      </c>
      <c r="I202" s="351"/>
      <c r="J202" s="352"/>
      <c r="K202" s="353"/>
      <c r="L202" s="353"/>
      <c r="M202" s="354"/>
      <c r="N202" s="354"/>
      <c r="O202" s="354"/>
      <c r="P202" s="354"/>
      <c r="Q202" s="353"/>
      <c r="R202" s="353"/>
      <c r="S202" s="353"/>
      <c r="T202" s="394"/>
      <c r="U202" s="395"/>
      <c r="V202" s="396"/>
      <c r="W202" s="397"/>
      <c r="X202" s="398"/>
    </row>
    <row r="203" ht="14.1" customHeight="1" spans="1:24">
      <c r="A203" s="311"/>
      <c r="B203" s="312"/>
      <c r="C203" s="312"/>
      <c r="D203" s="312"/>
      <c r="E203" s="312"/>
      <c r="F203" s="313"/>
      <c r="G203" s="314"/>
      <c r="H203" s="315" t="s">
        <v>108</v>
      </c>
      <c r="I203" s="351"/>
      <c r="J203" s="352"/>
      <c r="K203" s="353"/>
      <c r="L203" s="353"/>
      <c r="M203" s="354"/>
      <c r="N203" s="354"/>
      <c r="O203" s="354"/>
      <c r="P203" s="354"/>
      <c r="Q203" s="353"/>
      <c r="R203" s="353"/>
      <c r="S203" s="353"/>
      <c r="T203" s="394"/>
      <c r="U203" s="395"/>
      <c r="V203" s="396"/>
      <c r="W203" s="397"/>
      <c r="X203" s="398"/>
    </row>
    <row r="204" ht="14.1" customHeight="1" spans="1:24">
      <c r="A204" s="311"/>
      <c r="B204" s="312"/>
      <c r="C204" s="312"/>
      <c r="D204" s="312"/>
      <c r="E204" s="312"/>
      <c r="F204" s="313"/>
      <c r="G204" s="314"/>
      <c r="H204" s="315" t="s">
        <v>109</v>
      </c>
      <c r="I204" s="351"/>
      <c r="J204" s="352"/>
      <c r="K204" s="353"/>
      <c r="L204" s="353"/>
      <c r="M204" s="354"/>
      <c r="N204" s="354"/>
      <c r="O204" s="354"/>
      <c r="P204" s="354"/>
      <c r="Q204" s="353"/>
      <c r="R204" s="353"/>
      <c r="S204" s="353"/>
      <c r="T204" s="394"/>
      <c r="U204" s="395"/>
      <c r="V204" s="396"/>
      <c r="W204" s="397"/>
      <c r="X204" s="398"/>
    </row>
    <row r="205" ht="14.1" customHeight="1" spans="1:24">
      <c r="A205" s="311"/>
      <c r="B205" s="312"/>
      <c r="C205" s="312"/>
      <c r="D205" s="312"/>
      <c r="E205" s="312"/>
      <c r="F205" s="313"/>
      <c r="G205" s="314"/>
      <c r="H205" s="315" t="s">
        <v>110</v>
      </c>
      <c r="I205" s="351"/>
      <c r="J205" s="352"/>
      <c r="K205" s="353"/>
      <c r="L205" s="353"/>
      <c r="M205" s="354"/>
      <c r="N205" s="354"/>
      <c r="O205" s="354"/>
      <c r="P205" s="354"/>
      <c r="Q205" s="353"/>
      <c r="R205" s="353"/>
      <c r="S205" s="353"/>
      <c r="T205" s="394"/>
      <c r="U205" s="395"/>
      <c r="V205" s="396"/>
      <c r="W205" s="397"/>
      <c r="X205" s="398"/>
    </row>
    <row r="206" ht="14.1" customHeight="1" spans="1:24">
      <c r="A206" s="311"/>
      <c r="B206" s="312"/>
      <c r="C206" s="312"/>
      <c r="D206" s="312"/>
      <c r="E206" s="312"/>
      <c r="F206" s="313"/>
      <c r="G206" s="314"/>
      <c r="H206" s="315" t="s">
        <v>111</v>
      </c>
      <c r="I206" s="351"/>
      <c r="J206" s="352"/>
      <c r="K206" s="353"/>
      <c r="L206" s="353"/>
      <c r="M206" s="354"/>
      <c r="N206" s="354"/>
      <c r="O206" s="354"/>
      <c r="P206" s="354"/>
      <c r="Q206" s="353"/>
      <c r="R206" s="353"/>
      <c r="S206" s="353"/>
      <c r="T206" s="394"/>
      <c r="U206" s="395"/>
      <c r="V206" s="396"/>
      <c r="W206" s="397"/>
      <c r="X206" s="398"/>
    </row>
    <row r="207" ht="14.1" customHeight="1" spans="1:24">
      <c r="A207" s="311"/>
      <c r="B207" s="312"/>
      <c r="C207" s="312"/>
      <c r="D207" s="312"/>
      <c r="E207" s="312"/>
      <c r="F207" s="313"/>
      <c r="G207" s="314"/>
      <c r="H207" s="316" t="s">
        <v>112</v>
      </c>
      <c r="I207" s="351"/>
      <c r="J207" s="352"/>
      <c r="K207" s="353"/>
      <c r="L207" s="353"/>
      <c r="M207" s="354"/>
      <c r="N207" s="354"/>
      <c r="O207" s="354"/>
      <c r="P207" s="354"/>
      <c r="Q207" s="353"/>
      <c r="R207" s="353"/>
      <c r="S207" s="353"/>
      <c r="T207" s="394"/>
      <c r="U207" s="395"/>
      <c r="V207" s="396"/>
      <c r="W207" s="397"/>
      <c r="X207" s="398"/>
    </row>
    <row r="208" ht="14.1" customHeight="1" spans="1:24">
      <c r="A208" s="311"/>
      <c r="B208" s="312"/>
      <c r="C208" s="312"/>
      <c r="D208" s="312"/>
      <c r="E208" s="312"/>
      <c r="F208" s="313"/>
      <c r="G208" s="317"/>
      <c r="H208" s="318" t="s">
        <v>113</v>
      </c>
      <c r="I208" s="355"/>
      <c r="J208" s="356"/>
      <c r="K208" s="357"/>
      <c r="L208" s="357"/>
      <c r="M208" s="357"/>
      <c r="N208" s="353"/>
      <c r="O208" s="353"/>
      <c r="P208" s="353"/>
      <c r="Q208" s="353"/>
      <c r="R208" s="353"/>
      <c r="S208" s="353"/>
      <c r="T208" s="394"/>
      <c r="U208" s="395"/>
      <c r="V208" s="399"/>
      <c r="W208" s="400"/>
      <c r="X208" s="398"/>
    </row>
    <row r="209" ht="14.1" customHeight="1" spans="1:24">
      <c r="A209" s="319"/>
      <c r="B209" s="312"/>
      <c r="C209" s="312"/>
      <c r="D209" s="312"/>
      <c r="E209" s="312"/>
      <c r="F209" s="313"/>
      <c r="G209" s="317"/>
      <c r="H209" s="318"/>
      <c r="I209" s="358"/>
      <c r="J209" s="356"/>
      <c r="K209" s="357"/>
      <c r="L209" s="357"/>
      <c r="M209" s="357"/>
      <c r="N209" s="353"/>
      <c r="O209" s="353"/>
      <c r="P209" s="353"/>
      <c r="Q209" s="353"/>
      <c r="R209" s="353"/>
      <c r="S209" s="353"/>
      <c r="T209" s="394"/>
      <c r="U209" s="395"/>
      <c r="V209" s="399"/>
      <c r="W209" s="400"/>
      <c r="X209" s="398"/>
    </row>
    <row r="210" spans="1:24">
      <c r="A210" s="411" t="s">
        <v>141</v>
      </c>
      <c r="B210" s="411"/>
      <c r="C210" s="411"/>
      <c r="D210" s="411"/>
      <c r="E210" s="411"/>
      <c r="F210" s="412"/>
      <c r="G210" s="413"/>
      <c r="H210" s="414" t="s">
        <v>142</v>
      </c>
      <c r="I210" s="426"/>
      <c r="J210" s="427">
        <f>SUM(K210:S210)</f>
        <v>24400</v>
      </c>
      <c r="K210" s="428">
        <f>SUM(K10:K208)</f>
        <v>0</v>
      </c>
      <c r="L210" s="428">
        <f t="shared" ref="L210:S210" si="0">SUM(L10:L208)</f>
        <v>14570</v>
      </c>
      <c r="M210" s="428">
        <f t="shared" si="0"/>
        <v>0</v>
      </c>
      <c r="N210" s="428">
        <f t="shared" si="0"/>
        <v>0</v>
      </c>
      <c r="O210" s="428">
        <f t="shared" si="0"/>
        <v>9830</v>
      </c>
      <c r="P210" s="428">
        <f t="shared" si="0"/>
        <v>0</v>
      </c>
      <c r="Q210" s="428">
        <f t="shared" si="0"/>
        <v>0</v>
      </c>
      <c r="R210" s="428">
        <f t="shared" si="0"/>
        <v>0</v>
      </c>
      <c r="S210" s="428">
        <f t="shared" si="0"/>
        <v>0</v>
      </c>
      <c r="T210" s="438"/>
      <c r="U210" s="439"/>
      <c r="V210" s="439"/>
      <c r="W210" s="439"/>
      <c r="X210" s="440"/>
    </row>
    <row r="211" spans="1:24">
      <c r="A211" s="415"/>
      <c r="B211" s="416"/>
      <c r="C211" s="416"/>
      <c r="D211" s="416"/>
      <c r="E211" s="416"/>
      <c r="F211" s="416"/>
      <c r="G211" s="417"/>
      <c r="H211" s="418" t="s">
        <v>143</v>
      </c>
      <c r="I211" s="429"/>
      <c r="J211" s="430">
        <f>SUM(K211:S211)</f>
        <v>0</v>
      </c>
      <c r="K211" s="431">
        <f>'ZAB 2025'!J30</f>
        <v>0</v>
      </c>
      <c r="L211" s="431"/>
      <c r="M211" s="431">
        <f>'ZAB 2025'!L30</f>
        <v>0</v>
      </c>
      <c r="N211" s="431">
        <f>'ZAB 2025'!M30</f>
        <v>0</v>
      </c>
      <c r="O211" s="431">
        <f>'ZAB 2025'!M30</f>
        <v>0</v>
      </c>
      <c r="P211" s="431">
        <f>'ZAB 2025'!N30</f>
        <v>0</v>
      </c>
      <c r="Q211" s="431">
        <f>'HŠP 2025'!O30</f>
        <v>0</v>
      </c>
      <c r="R211" s="431"/>
      <c r="S211" s="431">
        <f>'ZAB 2025'!P30</f>
        <v>0</v>
      </c>
      <c r="T211" s="441"/>
      <c r="U211" s="442"/>
      <c r="V211" s="442"/>
      <c r="W211" s="442"/>
      <c r="X211" s="443"/>
    </row>
    <row r="212" ht="13.95" spans="1:24">
      <c r="A212" s="419"/>
      <c r="B212" s="420"/>
      <c r="C212" s="420"/>
      <c r="D212" s="420"/>
      <c r="E212" s="420"/>
      <c r="F212" s="420"/>
      <c r="G212" s="421"/>
      <c r="H212" s="422" t="s">
        <v>144</v>
      </c>
      <c r="I212" s="432"/>
      <c r="J212" s="433">
        <f>SUM(K212:S212)</f>
        <v>24400</v>
      </c>
      <c r="K212" s="434">
        <f>K210+K211</f>
        <v>0</v>
      </c>
      <c r="L212" s="434">
        <f>L210</f>
        <v>14570</v>
      </c>
      <c r="M212" s="434">
        <f t="shared" ref="M212:S212" si="1">M210+M211</f>
        <v>0</v>
      </c>
      <c r="N212" s="434">
        <f t="shared" si="1"/>
        <v>0</v>
      </c>
      <c r="O212" s="434">
        <f t="shared" si="1"/>
        <v>9830</v>
      </c>
      <c r="P212" s="434">
        <f t="shared" si="1"/>
        <v>0</v>
      </c>
      <c r="Q212" s="434">
        <f t="shared" si="1"/>
        <v>0</v>
      </c>
      <c r="R212" s="434">
        <f t="shared" si="1"/>
        <v>0</v>
      </c>
      <c r="S212" s="434">
        <f t="shared" si="1"/>
        <v>0</v>
      </c>
      <c r="T212" s="441"/>
      <c r="U212" s="442"/>
      <c r="V212" s="442"/>
      <c r="W212" s="442"/>
      <c r="X212" s="443"/>
    </row>
    <row r="213" spans="1:23">
      <c r="A213" s="423"/>
      <c r="B213" s="424"/>
      <c r="C213" s="424"/>
      <c r="D213" s="424"/>
      <c r="E213" s="424"/>
      <c r="F213" s="425"/>
      <c r="G213" s="424"/>
      <c r="H213" s="424"/>
      <c r="I213" s="424"/>
      <c r="J213" s="424"/>
      <c r="K213" s="424"/>
      <c r="L213" s="424"/>
      <c r="M213" s="424"/>
      <c r="N213" s="424"/>
      <c r="O213" s="424"/>
      <c r="P213" s="424"/>
      <c r="T213" s="424"/>
      <c r="U213" s="424"/>
      <c r="V213" s="424"/>
      <c r="W213" s="424"/>
    </row>
    <row r="214" spans="10:10">
      <c r="J214" s="435"/>
    </row>
    <row r="215" spans="17:19">
      <c r="Q215" s="444" t="s">
        <v>145</v>
      </c>
      <c r="R215" s="444"/>
      <c r="S215" s="444"/>
    </row>
    <row r="216" spans="10:19">
      <c r="J216" s="436"/>
      <c r="M216" s="436"/>
      <c r="N216" s="436"/>
      <c r="O216" s="436"/>
      <c r="P216" s="436"/>
      <c r="Q216" s="436"/>
      <c r="R216" s="436"/>
      <c r="S216" s="436"/>
    </row>
    <row r="217" spans="10:10">
      <c r="J217" s="435"/>
    </row>
    <row r="218" spans="11:12">
      <c r="K218" s="437"/>
      <c r="L218" s="437"/>
    </row>
  </sheetData>
  <mergeCells count="183">
    <mergeCell ref="A1:X1"/>
    <mergeCell ref="B2:X2"/>
    <mergeCell ref="B3:X3"/>
    <mergeCell ref="B4:X4"/>
    <mergeCell ref="B5:S5"/>
    <mergeCell ref="B6:C6"/>
    <mergeCell ref="D6:E6"/>
    <mergeCell ref="K6:S6"/>
    <mergeCell ref="T6:W6"/>
    <mergeCell ref="L7:O7"/>
    <mergeCell ref="A9:H9"/>
    <mergeCell ref="A210:E210"/>
    <mergeCell ref="H210:I210"/>
    <mergeCell ref="A211:G211"/>
    <mergeCell ref="H211:I211"/>
    <mergeCell ref="A212:G212"/>
    <mergeCell ref="H212:I212"/>
    <mergeCell ref="A2:A5"/>
    <mergeCell ref="A10:A19"/>
    <mergeCell ref="A20:A29"/>
    <mergeCell ref="A30:A39"/>
    <mergeCell ref="A40:A49"/>
    <mergeCell ref="A50:A59"/>
    <mergeCell ref="A60:A69"/>
    <mergeCell ref="A70:A79"/>
    <mergeCell ref="A80:A89"/>
    <mergeCell ref="A90:A99"/>
    <mergeCell ref="A100:A109"/>
    <mergeCell ref="A110:A119"/>
    <mergeCell ref="A120:A129"/>
    <mergeCell ref="A130:A139"/>
    <mergeCell ref="A140:A149"/>
    <mergeCell ref="A150:A159"/>
    <mergeCell ref="A160:A169"/>
    <mergeCell ref="A170:A179"/>
    <mergeCell ref="A180:A189"/>
    <mergeCell ref="A190:A199"/>
    <mergeCell ref="A200:A209"/>
    <mergeCell ref="B10:B19"/>
    <mergeCell ref="B20:B29"/>
    <mergeCell ref="B30:B39"/>
    <mergeCell ref="B40:B49"/>
    <mergeCell ref="B50:B59"/>
    <mergeCell ref="B60:B69"/>
    <mergeCell ref="B70:B79"/>
    <mergeCell ref="B80:B89"/>
    <mergeCell ref="B90:B99"/>
    <mergeCell ref="B100:B109"/>
    <mergeCell ref="B110:B119"/>
    <mergeCell ref="B120:B129"/>
    <mergeCell ref="B130:B139"/>
    <mergeCell ref="B140:B149"/>
    <mergeCell ref="B150:B159"/>
    <mergeCell ref="B160:B169"/>
    <mergeCell ref="B170:B179"/>
    <mergeCell ref="B180:B189"/>
    <mergeCell ref="B190:B199"/>
    <mergeCell ref="B200:B209"/>
    <mergeCell ref="C10:C19"/>
    <mergeCell ref="C20:C29"/>
    <mergeCell ref="C30:C39"/>
    <mergeCell ref="C40:C49"/>
    <mergeCell ref="C50:C59"/>
    <mergeCell ref="C60:C69"/>
    <mergeCell ref="C70:C79"/>
    <mergeCell ref="C80:C89"/>
    <mergeCell ref="C90:C99"/>
    <mergeCell ref="C100:C109"/>
    <mergeCell ref="C110:C119"/>
    <mergeCell ref="C120:C129"/>
    <mergeCell ref="C130:C139"/>
    <mergeCell ref="C140:C149"/>
    <mergeCell ref="C150:C159"/>
    <mergeCell ref="C160:C169"/>
    <mergeCell ref="C170:C179"/>
    <mergeCell ref="C180:C189"/>
    <mergeCell ref="C190:C199"/>
    <mergeCell ref="C200:C209"/>
    <mergeCell ref="D10:D19"/>
    <mergeCell ref="D20:D29"/>
    <mergeCell ref="D30:D39"/>
    <mergeCell ref="D40:D49"/>
    <mergeCell ref="D50:D59"/>
    <mergeCell ref="D60:D69"/>
    <mergeCell ref="D70:D79"/>
    <mergeCell ref="D80:D89"/>
    <mergeCell ref="D90:D99"/>
    <mergeCell ref="D100:D109"/>
    <mergeCell ref="D110:D119"/>
    <mergeCell ref="D120:D129"/>
    <mergeCell ref="D130:D139"/>
    <mergeCell ref="D140:D149"/>
    <mergeCell ref="D150:D159"/>
    <mergeCell ref="D160:D169"/>
    <mergeCell ref="D170:D179"/>
    <mergeCell ref="D180:D189"/>
    <mergeCell ref="D190:D199"/>
    <mergeCell ref="D200:D209"/>
    <mergeCell ref="E10:E19"/>
    <mergeCell ref="E20:E29"/>
    <mergeCell ref="E30:E39"/>
    <mergeCell ref="E40:E49"/>
    <mergeCell ref="E50:E59"/>
    <mergeCell ref="E60:E69"/>
    <mergeCell ref="E70:E79"/>
    <mergeCell ref="E80:E89"/>
    <mergeCell ref="E90:E99"/>
    <mergeCell ref="E100:E109"/>
    <mergeCell ref="E110:E119"/>
    <mergeCell ref="E120:E129"/>
    <mergeCell ref="E130:E139"/>
    <mergeCell ref="E140:E149"/>
    <mergeCell ref="E150:E159"/>
    <mergeCell ref="E160:E169"/>
    <mergeCell ref="E170:E179"/>
    <mergeCell ref="E180:E189"/>
    <mergeCell ref="E190:E199"/>
    <mergeCell ref="E200:E209"/>
    <mergeCell ref="F6:F8"/>
    <mergeCell ref="F10:F19"/>
    <mergeCell ref="F20:F29"/>
    <mergeCell ref="F30:F39"/>
    <mergeCell ref="F40:F49"/>
    <mergeCell ref="F50:F59"/>
    <mergeCell ref="F60:F69"/>
    <mergeCell ref="F70:F79"/>
    <mergeCell ref="F80:F89"/>
    <mergeCell ref="F90:F99"/>
    <mergeCell ref="F100:F109"/>
    <mergeCell ref="F110:F119"/>
    <mergeCell ref="F120:F129"/>
    <mergeCell ref="F130:F139"/>
    <mergeCell ref="F140:F149"/>
    <mergeCell ref="F150:F159"/>
    <mergeCell ref="F160:F169"/>
    <mergeCell ref="F170:F179"/>
    <mergeCell ref="F180:F189"/>
    <mergeCell ref="F190:F199"/>
    <mergeCell ref="F200:F209"/>
    <mergeCell ref="G6:G8"/>
    <mergeCell ref="H6:H8"/>
    <mergeCell ref="I6:I8"/>
    <mergeCell ref="I10:I19"/>
    <mergeCell ref="I20:I29"/>
    <mergeCell ref="I30:I39"/>
    <mergeCell ref="I40:I49"/>
    <mergeCell ref="I50:I59"/>
    <mergeCell ref="I60:I69"/>
    <mergeCell ref="I70:I79"/>
    <mergeCell ref="I80:I89"/>
    <mergeCell ref="I90:I99"/>
    <mergeCell ref="I100:I109"/>
    <mergeCell ref="I110:I119"/>
    <mergeCell ref="I120:I129"/>
    <mergeCell ref="I130:I139"/>
    <mergeCell ref="I140:I149"/>
    <mergeCell ref="I150:I159"/>
    <mergeCell ref="I160:I169"/>
    <mergeCell ref="I170:I179"/>
    <mergeCell ref="I180:I189"/>
    <mergeCell ref="I190:I199"/>
    <mergeCell ref="I200:I209"/>
    <mergeCell ref="X6:X8"/>
    <mergeCell ref="X10:X19"/>
    <mergeCell ref="X20:X29"/>
    <mergeCell ref="X30:X39"/>
    <mergeCell ref="X40:X49"/>
    <mergeCell ref="X50:X59"/>
    <mergeCell ref="X60:X69"/>
    <mergeCell ref="X70:X79"/>
    <mergeCell ref="X80:X89"/>
    <mergeCell ref="X90:X99"/>
    <mergeCell ref="X100:X109"/>
    <mergeCell ref="X110:X119"/>
    <mergeCell ref="X120:X129"/>
    <mergeCell ref="X130:X139"/>
    <mergeCell ref="X140:X149"/>
    <mergeCell ref="X150:X159"/>
    <mergeCell ref="X160:X169"/>
    <mergeCell ref="X170:X179"/>
    <mergeCell ref="X180:X189"/>
    <mergeCell ref="X190:X199"/>
    <mergeCell ref="X200:X209"/>
  </mergeCells>
  <dataValidations count="1">
    <dataValidation allowBlank="1" showInputMessage="1" sqref="F10:F17 F20:F27 F30:F37 F40:F47 F50:F57 F60:F67 F70:F77 F80:F87 F90:F97 F100:F107 F110:F117 F120:F127 F130:F137 F140:F147 F150:F157 F160:F167 F170:F177 F180:F187 F190:F197 F200:F207 F65542:F65549 F65552:F65556 F65562:F65582 F65584:F65593 F65595:F65604 F65606:F65626 F65628:F65637 F65639:F65648 F65650:F65659 F65661:F65670 F65672:F65681 F65683:F65692 F65694:F65703 F65705:F65714 F65716:F65720 F65742:F65744 F131078:F131085 F131088:F131092 F131098:F131118 F131120:F131129 F131131:F131140 F131142:F131162 F131164:F131173 F131175:F131184 F131186:F131195 F131197:F131206 F131208:F131217 F131219:F131228 F131230:F131239 F131241:F131250 F131252:F131256 F131278:F131280 F196614:F196621 F196624:F196628 F196634:F196654 F196656:F196665 F196667:F196676 F196678:F196698 F196700:F196709 F196711:F196720 F196722:F196731 F196733:F196742 F196744:F196753 F196755:F196764 F196766:F196775 F196777:F196786 F196788:F196792 F196814:F196816 F262150:F262157 F262160:F262164 F262170:F262190 F262192:F262201 F262203:F262212 F262214:F262234 F262236:F262245 F262247:F262256 F262258:F262267 F262269:F262278 F262280:F262289 F262291:F262300 F262302:F262311 F262313:F262322 F262324:F262328 F262350:F262352 F327686:F327693 F327696:F327700 F327706:F327726 F327728:F327737 F327739:F327748 F327750:F327770 F327772:F327781 F327783:F327792 F327794:F327803 F327805:F327814 F327816:F327825 F327827:F327836 F327838:F327847 F327849:F327858 F327860:F327864 F327886:F327888 F393222:F393229 F393232:F393236 F393242:F393262 F393264:F393273 F393275:F393284 F393286:F393306 F393308:F393317 F393319:F393328 F393330:F393339 F393341:F393350 F393352:F393361 F393363:F393372 F393374:F393383 F393385:F393394 F393396:F393400 F393422:F393424 F458758:F458765 F458768:F458772 F458778:F458798 F458800:F458809 F458811:F458820 F458822:F458842 F458844:F458853 F458855:F458864 F458866:F458875 F458877:F458886 F458888:F458897 F458899:F458908 F458910:F458919 F458921:F458930 F458932:F458936 F458958:F458960 F524294:F524301 F524304:F524308 F524314:F524334 F524336:F524345 F524347:F524356 F524358:F524378 F524380:F524389 F524391:F524400 F524402:F524411 F524413:F524422 F524424:F524433 F524435:F524444 F524446:F524455 F524457:F524466 F524468:F524472 F524494:F524496 F589830:F589837 F589840:F589844 F589850:F589870 F589872:F589881 F589883:F589892 F589894:F589914 F589916:F589925 F589927:F589936 F589938:F589947 F589949:F589958 F589960:F589969 F589971:F589980 F589982:F589991 F589993:F590002 F590004:F590008 F590030:F590032 F655366:F655373 F655376:F655380 F655386:F655406 F655408:F655417 F655419:F655428 F655430:F655450 F655452:F655461 F655463:F655472 F655474:F655483 F655485:F655494 F655496:F655505 F655507:F655516 F655518:F655527 F655529:F655538 F655540:F655544 F655566:F655568 F720902:F720909 F720912:F720916 F720922:F720942 F720944:F720953 F720955:F720964 F720966:F720986 F720988:F720997 F720999:F721008 F721010:F721019 F721021:F721030 F721032:F721041 F721043:F721052 F721054:F721063 F721065:F721074 F721076:F721080 F721102:F721104 F786438:F786445 F786448:F786452 F786458:F786478 F786480:F786489 F786491:F786500 F786502:F786522 F786524:F786533 F786535:F786544 F786546:F786555 F786557:F786566 F786568:F786577 F786579:F786588 F786590:F786599 F786601:F786610 F786612:F786616 F786638:F786640 F851974:F851981 F851984:F851988 F851994:F852014 F852016:F852025 F852027:F852036 F852038:F852058 F852060:F852069 F852071:F852080 F852082:F852091 F852093:F852102 F852104:F852113 F852115:F852124 F852126:F852135 F852137:F852146 F852148:F852152 F852174:F852176 F917510:F917517 F917520:F917524 F917530:F917550 F917552:F917561 F917563:F917572 F917574:F917594 F917596:F917605 F917607:F917616 F917618:F917627 F917629:F917638 F917640:F917649 F917651:F917660 F917662:F917671 F917673:F917682 F917684:F917688 F917710:F917712 F983046:F983053 F983056:F983060 F983066:F983086 F983088:F983097 F983099:F983108 F983110:F983130 F983132:F983141 F983143:F983152 F983154:F983163 F983165:F983174 F983176:F983185 F983187:F983196 F983198:F983207 F983209:F983218 F983220:F983224 F983246:F983248 JF200:JF207 JF65542:JF65549 JF65552:JF65556 JF65562:JF65582 JF65584:JF65593 JF65595:JF65604 JF65606:JF65626 JF65628:JF65637 JF65639:JF65648 JF65650:JF65659 JF65661:JF65670 JF65672:JF65681 JF65683:JF65692 JF65694:JF65703 JF65705:JF65714 JF65716:JF65720 JF65742:JF65744 JF131078:JF131085 JF131088:JF131092 JF131098:JF131118 JF131120:JF131129 JF131131:JF131140 JF131142:JF131162 JF131164:JF131173 JF131175:JF131184 JF131186:JF131195 JF131197:JF131206 JF131208:JF131217 JF131219:JF131228 JF131230:JF131239 JF131241:JF131250 JF131252:JF131256 JF131278:JF131280 JF196614:JF196621 JF196624:JF196628 JF196634:JF196654 JF196656:JF196665 JF196667:JF196676 JF196678:JF196698 JF196700:JF196709 JF196711:JF196720 JF196722:JF196731 JF196733:JF196742 JF196744:JF196753 JF196755:JF196764 JF196766:JF196775 JF196777:JF196786 JF196788:JF196792 JF196814:JF196816 JF262150:JF262157 JF262160:JF262164 JF262170:JF262190 JF262192:JF262201 JF262203:JF262212 JF262214:JF262234 JF262236:JF262245 JF262247:JF262256 JF262258:JF262267 JF262269:JF262278 JF262280:JF262289 JF262291:JF262300 JF262302:JF262311 JF262313:JF262322 JF262324:JF262328 JF262350:JF262352 JF327686:JF327693 JF327696:JF327700 JF327706:JF327726 JF327728:JF327737 JF327739:JF327748 JF327750:JF327770 JF327772:JF327781 JF327783:JF327792 JF327794:JF327803 JF327805:JF327814 JF327816:JF327825 JF327827:JF327836 JF327838:JF327847 JF327849:JF327858 JF327860:JF327864 JF327886:JF327888 JF393222:JF393229 JF393232:JF393236 JF393242:JF393262 JF393264:JF393273 JF393275:JF393284 JF393286:JF393306 JF393308:JF393317 JF393319:JF393328 JF393330:JF393339 JF393341:JF393350 JF393352:JF393361 JF393363:JF393372 JF393374:JF393383 JF393385:JF393394 JF393396:JF393400 JF393422:JF393424 JF458758:JF458765 JF458768:JF458772 JF458778:JF458798 JF458800:JF458809 JF458811:JF458820 JF458822:JF458842 JF458844:JF458853 JF458855:JF458864 JF458866:JF458875 JF458877:JF458886 JF458888:JF458897 JF458899:JF458908 JF458910:JF458919 JF458921:JF458930 JF458932:JF458936 JF458958:JF458960 JF524294:JF524301 JF524304:JF524308 JF524314:JF524334 JF524336:JF524345 JF524347:JF524356 JF524358:JF524378 JF524380:JF524389 JF524391:JF524400 JF524402:JF524411 JF524413:JF524422 JF524424:JF524433 JF524435:JF524444 JF524446:JF524455 JF524457:JF524466 JF524468:JF524472 JF524494:JF524496 JF589830:JF589837 JF589840:JF589844 JF589850:JF589870 JF589872:JF589881 JF589883:JF589892 JF589894:JF589914 JF589916:JF589925 JF589927:JF589936 JF589938:JF589947 JF589949:JF589958 JF589960:JF589969 JF589971:JF589980 JF589982:JF589991 JF589993:JF590002 JF590004:JF590008 JF590030:JF590032 JF655366:JF655373 JF655376:JF655380 JF655386:JF655406 JF655408:JF655417 JF655419:JF655428 JF655430:JF655450 JF655452:JF655461 JF655463:JF655472 JF655474:JF655483 JF655485:JF655494 JF655496:JF655505 JF655507:JF655516 JF655518:JF655527 JF655529:JF655538 JF655540:JF655544 JF655566:JF655568 JF720902:JF720909 JF720912:JF720916 JF720922:JF720942 JF720944:JF720953 JF720955:JF720964 JF720966:JF720986 JF720988:JF720997 JF720999:JF721008 JF721010:JF721019 JF721021:JF721030 JF721032:JF721041 JF721043:JF721052 JF721054:JF721063 JF721065:JF721074 JF721076:JF721080 JF721102:JF721104 JF786438:JF786445 JF786448:JF786452 JF786458:JF786478 JF786480:JF786489 JF786491:JF786500 JF786502:JF786522 JF786524:JF786533 JF786535:JF786544 JF786546:JF786555 JF786557:JF786566 JF786568:JF786577 JF786579:JF786588 JF786590:JF786599 JF786601:JF786610 JF786612:JF786616 JF786638:JF786640 JF851974:JF851981 JF851984:JF851988 JF851994:JF852014 JF852016:JF852025 JF852027:JF852036 JF852038:JF852058 JF852060:JF852069 JF852071:JF852080 JF852082:JF852091 JF852093:JF852102 JF852104:JF852113 JF852115:JF852124 JF852126:JF852135 JF852137:JF852146 JF852148:JF852152 JF852174:JF852176 JF917510:JF917517 JF917520:JF917524 JF917530:JF917550 JF917552:JF917561 JF917563:JF917572 JF917574:JF917594 JF917596:JF917605 JF917607:JF917616 JF917618:JF917627 JF917629:JF917638 JF917640:JF917649 JF917651:JF917660 JF917662:JF917671 JF917673:JF917682 JF917684:JF917688 JF917710:JF917712 JF983046:JF983053 JF983056:JF983060 JF983066:JF983086 JF983088:JF983097 JF983099:JF983108 JF983110:JF983130 JF983132:JF983141 JF983143:JF983152 JF983154:JF983163 JF983165:JF983174 JF983176:JF983185 JF983187:JF983196 JF983198:JF983207 JF983209:JF983218 JF983220:JF983224 JF983246:JF983248 TB200:TB207 TB65542:TB65549 TB65552:TB65556 TB65562:TB65582 TB65584:TB65593 TB65595:TB65604 TB65606:TB65626 TB65628:TB65637 TB65639:TB65648 TB65650:TB65659 TB65661:TB65670 TB65672:TB65681 TB65683:TB65692 TB65694:TB65703 TB65705:TB65714 TB65716:TB65720 TB65742:TB65744 TB131078:TB131085 TB131088:TB131092 TB131098:TB131118 TB131120:TB131129 TB131131:TB131140 TB131142:TB131162 TB131164:TB131173 TB131175:TB131184 TB131186:TB131195 TB131197:TB131206 TB131208:TB131217 TB131219:TB131228 TB131230:TB131239 TB131241:TB131250 TB131252:TB131256 TB131278:TB131280 TB196614:TB196621 TB196624:TB196628 TB196634:TB196654 TB196656:TB196665 TB196667:TB196676 TB196678:TB196698 TB196700:TB196709 TB196711:TB196720 TB196722:TB196731 TB196733:TB196742 TB196744:TB196753 TB196755:TB196764 TB196766:TB196775 TB196777:TB196786 TB196788:TB196792 TB196814:TB196816 TB262150:TB262157 TB262160:TB262164 TB262170:TB262190 TB262192:TB262201 TB262203:TB262212 TB262214:TB262234 TB262236:TB262245 TB262247:TB262256 TB262258:TB262267 TB262269:TB262278 TB262280:TB262289 TB262291:TB262300 TB262302:TB262311 TB262313:TB262322 TB262324:TB262328 TB262350:TB262352 TB327686:TB327693 TB327696:TB327700 TB327706:TB327726 TB327728:TB327737 TB327739:TB327748 TB327750:TB327770 TB327772:TB327781 TB327783:TB327792 TB327794:TB327803 TB327805:TB327814 TB327816:TB327825 TB327827:TB327836 TB327838:TB327847 TB327849:TB327858 TB327860:TB327864 TB327886:TB327888 TB393222:TB393229 TB393232:TB393236 TB393242:TB393262 TB393264:TB393273 TB393275:TB393284 TB393286:TB393306 TB393308:TB393317 TB393319:TB393328 TB393330:TB393339 TB393341:TB393350 TB393352:TB393361 TB393363:TB393372 TB393374:TB393383 TB393385:TB393394 TB393396:TB393400 TB393422:TB393424 TB458758:TB458765 TB458768:TB458772 TB458778:TB458798 TB458800:TB458809 TB458811:TB458820 TB458822:TB458842 TB458844:TB458853 TB458855:TB458864 TB458866:TB458875 TB458877:TB458886 TB458888:TB458897 TB458899:TB458908 TB458910:TB458919 TB458921:TB458930 TB458932:TB458936 TB458958:TB458960 TB524294:TB524301 TB524304:TB524308 TB524314:TB524334 TB524336:TB524345 TB524347:TB524356 TB524358:TB524378 TB524380:TB524389 TB524391:TB524400 TB524402:TB524411 TB524413:TB524422 TB524424:TB524433 TB524435:TB524444 TB524446:TB524455 TB524457:TB524466 TB524468:TB524472 TB524494:TB524496 TB589830:TB589837 TB589840:TB589844 TB589850:TB589870 TB589872:TB589881 TB589883:TB589892 TB589894:TB589914 TB589916:TB589925 TB589927:TB589936 TB589938:TB589947 TB589949:TB589958 TB589960:TB589969 TB589971:TB589980 TB589982:TB589991 TB589993:TB590002 TB590004:TB590008 TB590030:TB590032 TB655366:TB655373 TB655376:TB655380 TB655386:TB655406 TB655408:TB655417 TB655419:TB655428 TB655430:TB655450 TB655452:TB655461 TB655463:TB655472 TB655474:TB655483 TB655485:TB655494 TB655496:TB655505 TB655507:TB655516 TB655518:TB655527 TB655529:TB655538 TB655540:TB655544 TB655566:TB655568 TB720902:TB720909 TB720912:TB720916 TB720922:TB720942 TB720944:TB720953 TB720955:TB720964 TB720966:TB720986 TB720988:TB720997 TB720999:TB721008 TB721010:TB721019 TB721021:TB721030 TB721032:TB721041 TB721043:TB721052 TB721054:TB721063 TB721065:TB721074 TB721076:TB721080 TB721102:TB721104 TB786438:TB786445 TB786448:TB786452 TB786458:TB786478 TB786480:TB786489 TB786491:TB786500 TB786502:TB786522 TB786524:TB786533 TB786535:TB786544 TB786546:TB786555 TB786557:TB786566 TB786568:TB786577 TB786579:TB786588 TB786590:TB786599 TB786601:TB786610 TB786612:TB786616 TB786638:TB786640 TB851974:TB851981 TB851984:TB851988 TB851994:TB852014 TB852016:TB852025 TB852027:TB852036 TB852038:TB852058 TB852060:TB852069 TB852071:TB852080 TB852082:TB852091 TB852093:TB852102 TB852104:TB852113 TB852115:TB852124 TB852126:TB852135 TB852137:TB852146 TB852148:TB852152 TB852174:TB852176 TB917510:TB917517 TB917520:TB917524 TB917530:TB917550 TB917552:TB917561 TB917563:TB917572 TB917574:TB917594 TB917596:TB917605 TB917607:TB917616 TB917618:TB917627 TB917629:TB917638 TB917640:TB917649 TB917651:TB917660 TB917662:TB917671 TB917673:TB917682 TB917684:TB917688 TB917710:TB917712 TB983046:TB983053 TB983056:TB983060 TB983066:TB983086 TB983088:TB983097 TB983099:TB983108 TB983110:TB983130 TB983132:TB983141 TB983143:TB983152 TB983154:TB983163 TB983165:TB983174 TB983176:TB983185 TB983187:TB983196 TB983198:TB983207 TB983209:TB983218 TB983220:TB983224 TB983246:TB983248 ACX200:ACX207 ACX65542:ACX65549 ACX65552:ACX65556 ACX65562:ACX65582 ACX65584:ACX65593 ACX65595:ACX65604 ACX65606:ACX65626 ACX65628:ACX65637 ACX65639:ACX65648 ACX65650:ACX65659 ACX65661:ACX65670 ACX65672:ACX65681 ACX65683:ACX65692 ACX65694:ACX65703 ACX65705:ACX65714 ACX65716:ACX65720 ACX65742:ACX65744 ACX131078:ACX131085 ACX131088:ACX131092 ACX131098:ACX131118 ACX131120:ACX131129 ACX131131:ACX131140 ACX131142:ACX131162 ACX131164:ACX131173 ACX131175:ACX131184 ACX131186:ACX131195 ACX131197:ACX131206 ACX131208:ACX131217 ACX131219:ACX131228 ACX131230:ACX131239 ACX131241:ACX131250 ACX131252:ACX131256 ACX131278:ACX131280 ACX196614:ACX196621 ACX196624:ACX196628 ACX196634:ACX196654 ACX196656:ACX196665 ACX196667:ACX196676 ACX196678:ACX196698 ACX196700:ACX196709 ACX196711:ACX196720 ACX196722:ACX196731 ACX196733:ACX196742 ACX196744:ACX196753 ACX196755:ACX196764 ACX196766:ACX196775 ACX196777:ACX196786 ACX196788:ACX196792 ACX196814:ACX196816 ACX262150:ACX262157 ACX262160:ACX262164 ACX262170:ACX262190 ACX262192:ACX262201 ACX262203:ACX262212 ACX262214:ACX262234 ACX262236:ACX262245 ACX262247:ACX262256 ACX262258:ACX262267 ACX262269:ACX262278 ACX262280:ACX262289 ACX262291:ACX262300 ACX262302:ACX262311 ACX262313:ACX262322 ACX262324:ACX262328 ACX262350:ACX262352 ACX327686:ACX327693 ACX327696:ACX327700 ACX327706:ACX327726 ACX327728:ACX327737 ACX327739:ACX327748 ACX327750:ACX327770 ACX327772:ACX327781 ACX327783:ACX327792 ACX327794:ACX327803 ACX327805:ACX327814 ACX327816:ACX327825 ACX327827:ACX327836 ACX327838:ACX327847 ACX327849:ACX327858 ACX327860:ACX327864 ACX327886:ACX327888 ACX393222:ACX393229 ACX393232:ACX393236 ACX393242:ACX393262 ACX393264:ACX393273 ACX393275:ACX393284 ACX393286:ACX393306 ACX393308:ACX393317 ACX393319:ACX393328 ACX393330:ACX393339 ACX393341:ACX393350 ACX393352:ACX393361 ACX393363:ACX393372 ACX393374:ACX393383 ACX393385:ACX393394 ACX393396:ACX393400 ACX393422:ACX393424 ACX458758:ACX458765 ACX458768:ACX458772 ACX458778:ACX458798 ACX458800:ACX458809 ACX458811:ACX458820 ACX458822:ACX458842 ACX458844:ACX458853 ACX458855:ACX458864 ACX458866:ACX458875 ACX458877:ACX458886 ACX458888:ACX458897 ACX458899:ACX458908 ACX458910:ACX458919 ACX458921:ACX458930 ACX458932:ACX458936 ACX458958:ACX458960 ACX524294:ACX524301 ACX524304:ACX524308 ACX524314:ACX524334 ACX524336:ACX524345 ACX524347:ACX524356 ACX524358:ACX524378 ACX524380:ACX524389 ACX524391:ACX524400 ACX524402:ACX524411 ACX524413:ACX524422 ACX524424:ACX524433 ACX524435:ACX524444 ACX524446:ACX524455 ACX524457:ACX524466 ACX524468:ACX524472 ACX524494:ACX524496 ACX589830:ACX589837 ACX589840:ACX589844 ACX589850:ACX589870 ACX589872:ACX589881 ACX589883:ACX589892 ACX589894:ACX589914 ACX589916:ACX589925 ACX589927:ACX589936 ACX589938:ACX589947 ACX589949:ACX589958 ACX589960:ACX589969 ACX589971:ACX589980 ACX589982:ACX589991 ACX589993:ACX590002 ACX590004:ACX590008 ACX590030:ACX590032 ACX655366:ACX655373 ACX655376:ACX655380 ACX655386:ACX655406 ACX655408:ACX655417 ACX655419:ACX655428 ACX655430:ACX655450 ACX655452:ACX655461 ACX655463:ACX655472 ACX655474:ACX655483 ACX655485:ACX655494 ACX655496:ACX655505 ACX655507:ACX655516 ACX655518:ACX655527 ACX655529:ACX655538 ACX655540:ACX655544 ACX655566:ACX655568 ACX720902:ACX720909 ACX720912:ACX720916 ACX720922:ACX720942 ACX720944:ACX720953 ACX720955:ACX720964 ACX720966:ACX720986 ACX720988:ACX720997 ACX720999:ACX721008 ACX721010:ACX721019 ACX721021:ACX721030 ACX721032:ACX721041 ACX721043:ACX721052 ACX721054:ACX721063 ACX721065:ACX721074 ACX721076:ACX721080 ACX721102:ACX721104 ACX786438:ACX786445 ACX786448:ACX786452 ACX786458:ACX786478 ACX786480:ACX786489 ACX786491:ACX786500 ACX786502:ACX786522 ACX786524:ACX786533 ACX786535:ACX786544 ACX786546:ACX786555 ACX786557:ACX786566 ACX786568:ACX786577 ACX786579:ACX786588 ACX786590:ACX786599 ACX786601:ACX786610 ACX786612:ACX786616 ACX786638:ACX786640 ACX851974:ACX851981 ACX851984:ACX851988 ACX851994:ACX852014 ACX852016:ACX852025 ACX852027:ACX852036 ACX852038:ACX852058 ACX852060:ACX852069 ACX852071:ACX852080 ACX852082:ACX852091 ACX852093:ACX852102 ACX852104:ACX852113 ACX852115:ACX852124 ACX852126:ACX852135 ACX852137:ACX852146 ACX852148:ACX852152 ACX852174:ACX852176 ACX917510:ACX917517 ACX917520:ACX917524 ACX917530:ACX917550 ACX917552:ACX917561 ACX917563:ACX917572 ACX917574:ACX917594 ACX917596:ACX917605 ACX917607:ACX917616 ACX917618:ACX917627 ACX917629:ACX917638 ACX917640:ACX917649 ACX917651:ACX917660 ACX917662:ACX917671 ACX917673:ACX917682 ACX917684:ACX917688 ACX917710:ACX917712 ACX983046:ACX983053 ACX983056:ACX983060 ACX983066:ACX983086 ACX983088:ACX983097 ACX983099:ACX983108 ACX983110:ACX983130 ACX983132:ACX983141 ACX983143:ACX983152 ACX983154:ACX983163 ACX983165:ACX983174 ACX983176:ACX983185 ACX983187:ACX983196 ACX983198:ACX983207 ACX983209:ACX983218 ACX983220:ACX983224 ACX983246:ACX983248 AMT200:AMT207 AMT65542:AMT65549 AMT65552:AMT65556 AMT65562:AMT65582 AMT65584:AMT65593 AMT65595:AMT65604 AMT65606:AMT65626 AMT65628:AMT65637 AMT65639:AMT65648 AMT65650:AMT65659 AMT65661:AMT65670 AMT65672:AMT65681 AMT65683:AMT65692 AMT65694:AMT65703 AMT65705:AMT65714 AMT65716:AMT65720 AMT65742:AMT65744 AMT131078:AMT131085 AMT131088:AMT131092 AMT131098:AMT131118 AMT131120:AMT131129 AMT131131:AMT131140 AMT131142:AMT131162 AMT131164:AMT131173 AMT131175:AMT131184 AMT131186:AMT131195 AMT131197:AMT131206 AMT131208:AMT131217 AMT131219:AMT131228 AMT131230:AMT131239 AMT131241:AMT131250 AMT131252:AMT131256 AMT131278:AMT131280 AMT196614:AMT196621 AMT196624:AMT196628 AMT196634:AMT196654 AMT196656:AMT196665 AMT196667:AMT196676 AMT196678:AMT196698 AMT196700:AMT196709 AMT196711:AMT196720 AMT196722:AMT196731 AMT196733:AMT196742 AMT196744:AMT196753 AMT196755:AMT196764 AMT196766:AMT196775 AMT196777:AMT196786 AMT196788:AMT196792 AMT196814:AMT196816 AMT262150:AMT262157 AMT262160:AMT262164 AMT262170:AMT262190 AMT262192:AMT262201 AMT262203:AMT262212 AMT262214:AMT262234 AMT262236:AMT262245 AMT262247:AMT262256 AMT262258:AMT262267 AMT262269:AMT262278 AMT262280:AMT262289 AMT262291:AMT262300 AMT262302:AMT262311 AMT262313:AMT262322 AMT262324:AMT262328 AMT262350:AMT262352 AMT327686:AMT327693 AMT327696:AMT327700 AMT327706:AMT327726 AMT327728:AMT327737 AMT327739:AMT327748 AMT327750:AMT327770 AMT327772:AMT327781 AMT327783:AMT327792 AMT327794:AMT327803 AMT327805:AMT327814 AMT327816:AMT327825 AMT327827:AMT327836 AMT327838:AMT327847 AMT327849:AMT327858 AMT327860:AMT327864 AMT327886:AMT327888 AMT393222:AMT393229 AMT393232:AMT393236 AMT393242:AMT393262 AMT393264:AMT393273 AMT393275:AMT393284 AMT393286:AMT393306 AMT393308:AMT393317 AMT393319:AMT393328 AMT393330:AMT393339 AMT393341:AMT393350 AMT393352:AMT393361 AMT393363:AMT393372 AMT393374:AMT393383 AMT393385:AMT393394 AMT393396:AMT393400 AMT393422:AMT393424 AMT458758:AMT458765 AMT458768:AMT458772 AMT458778:AMT458798 AMT458800:AMT458809 AMT458811:AMT458820 AMT458822:AMT458842 AMT458844:AMT458853 AMT458855:AMT458864 AMT458866:AMT458875 AMT458877:AMT458886 AMT458888:AMT458897 AMT458899:AMT458908 AMT458910:AMT458919 AMT458921:AMT458930 AMT458932:AMT458936 AMT458958:AMT458960 AMT524294:AMT524301 AMT524304:AMT524308 AMT524314:AMT524334 AMT524336:AMT524345 AMT524347:AMT524356 AMT524358:AMT524378 AMT524380:AMT524389 AMT524391:AMT524400 AMT524402:AMT524411 AMT524413:AMT524422 AMT524424:AMT524433 AMT524435:AMT524444 AMT524446:AMT524455 AMT524457:AMT524466 AMT524468:AMT524472 AMT524494:AMT524496 AMT589830:AMT589837 AMT589840:AMT589844 AMT589850:AMT589870 AMT589872:AMT589881 AMT589883:AMT589892 AMT589894:AMT589914 AMT589916:AMT589925 AMT589927:AMT589936 AMT589938:AMT589947 AMT589949:AMT589958 AMT589960:AMT589969 AMT589971:AMT589980 AMT589982:AMT589991 AMT589993:AMT590002 AMT590004:AMT590008 AMT590030:AMT590032 AMT655366:AMT655373 AMT655376:AMT655380 AMT655386:AMT655406 AMT655408:AMT655417 AMT655419:AMT655428 AMT655430:AMT655450 AMT655452:AMT655461 AMT655463:AMT655472 AMT655474:AMT655483 AMT655485:AMT655494 AMT655496:AMT655505 AMT655507:AMT655516 AMT655518:AMT655527 AMT655529:AMT655538 AMT655540:AMT655544 AMT655566:AMT655568 AMT720902:AMT720909 AMT720912:AMT720916 AMT720922:AMT720942 AMT720944:AMT720953 AMT720955:AMT720964 AMT720966:AMT720986 AMT720988:AMT720997 AMT720999:AMT721008 AMT721010:AMT721019 AMT721021:AMT721030 AMT721032:AMT721041 AMT721043:AMT721052 AMT721054:AMT721063 AMT721065:AMT721074 AMT721076:AMT721080 AMT721102:AMT721104 AMT786438:AMT786445 AMT786448:AMT786452 AMT786458:AMT786478 AMT786480:AMT786489 AMT786491:AMT786500 AMT786502:AMT786522 AMT786524:AMT786533 AMT786535:AMT786544 AMT786546:AMT786555 AMT786557:AMT786566 AMT786568:AMT786577 AMT786579:AMT786588 AMT786590:AMT786599 AMT786601:AMT786610 AMT786612:AMT786616 AMT786638:AMT786640 AMT851974:AMT851981 AMT851984:AMT851988 AMT851994:AMT852014 AMT852016:AMT852025 AMT852027:AMT852036 AMT852038:AMT852058 AMT852060:AMT852069 AMT852071:AMT852080 AMT852082:AMT852091 AMT852093:AMT852102 AMT852104:AMT852113 AMT852115:AMT852124 AMT852126:AMT852135 AMT852137:AMT852146 AMT852148:AMT852152 AMT852174:AMT852176 AMT917510:AMT917517 AMT917520:AMT917524 AMT917530:AMT917550 AMT917552:AMT917561 AMT917563:AMT917572 AMT917574:AMT917594 AMT917596:AMT917605 AMT917607:AMT917616 AMT917618:AMT917627 AMT917629:AMT917638 AMT917640:AMT917649 AMT917651:AMT917660 AMT917662:AMT917671 AMT917673:AMT917682 AMT917684:AMT917688 AMT917710:AMT917712 AMT983046:AMT983053 AMT983056:AMT983060 AMT983066:AMT983086 AMT983088:AMT983097 AMT983099:AMT983108 AMT983110:AMT983130 AMT983132:AMT983141 AMT983143:AMT983152 AMT983154:AMT983163 AMT983165:AMT983174 AMT983176:AMT983185 AMT983187:AMT983196 AMT983198:AMT983207 AMT983209:AMT983218 AMT983220:AMT983224 AMT983246:AMT983248 AWP200:AWP207 AWP65542:AWP65549 AWP65552:AWP65556 AWP65562:AWP65582 AWP65584:AWP65593 AWP65595:AWP65604 AWP65606:AWP65626 AWP65628:AWP65637 AWP65639:AWP65648 AWP65650:AWP65659 AWP65661:AWP65670 AWP65672:AWP65681 AWP65683:AWP65692 AWP65694:AWP65703 AWP65705:AWP65714 AWP65716:AWP65720 AWP65742:AWP65744 AWP131078:AWP131085 AWP131088:AWP131092 AWP131098:AWP131118 AWP131120:AWP131129 AWP131131:AWP131140 AWP131142:AWP131162 AWP131164:AWP131173 AWP131175:AWP131184 AWP131186:AWP131195 AWP131197:AWP131206 AWP131208:AWP131217 AWP131219:AWP131228 AWP131230:AWP131239 AWP131241:AWP131250 AWP131252:AWP131256 AWP131278:AWP131280 AWP196614:AWP196621 AWP196624:AWP196628 AWP196634:AWP196654 AWP196656:AWP196665 AWP196667:AWP196676 AWP196678:AWP196698 AWP196700:AWP196709 AWP196711:AWP196720 AWP196722:AWP196731 AWP196733:AWP196742 AWP196744:AWP196753 AWP196755:AWP196764 AWP196766:AWP196775 AWP196777:AWP196786 AWP196788:AWP196792 AWP196814:AWP196816 AWP262150:AWP262157 AWP262160:AWP262164 AWP262170:AWP262190 AWP262192:AWP262201 AWP262203:AWP262212 AWP262214:AWP262234 AWP262236:AWP262245 AWP262247:AWP262256 AWP262258:AWP262267 AWP262269:AWP262278 AWP262280:AWP262289 AWP262291:AWP262300 AWP262302:AWP262311 AWP262313:AWP262322 AWP262324:AWP262328 AWP262350:AWP262352 AWP327686:AWP327693 AWP327696:AWP327700 AWP327706:AWP327726 AWP327728:AWP327737 AWP327739:AWP327748 AWP327750:AWP327770 AWP327772:AWP327781 AWP327783:AWP327792 AWP327794:AWP327803 AWP327805:AWP327814 AWP327816:AWP327825 AWP327827:AWP327836 AWP327838:AWP327847 AWP327849:AWP327858 AWP327860:AWP327864 AWP327886:AWP327888 AWP393222:AWP393229 AWP393232:AWP393236 AWP393242:AWP393262 AWP393264:AWP393273 AWP393275:AWP393284 AWP393286:AWP393306 AWP393308:AWP393317 AWP393319:AWP393328 AWP393330:AWP393339 AWP393341:AWP393350 AWP393352:AWP393361 AWP393363:AWP393372 AWP393374:AWP393383 AWP393385:AWP393394 AWP393396:AWP393400 AWP393422:AWP393424 AWP458758:AWP458765 AWP458768:AWP458772 AWP458778:AWP458798 AWP458800:AWP458809 AWP458811:AWP458820 AWP458822:AWP458842 AWP458844:AWP458853 AWP458855:AWP458864 AWP458866:AWP458875 AWP458877:AWP458886 AWP458888:AWP458897 AWP458899:AWP458908 AWP458910:AWP458919 AWP458921:AWP458930 AWP458932:AWP458936 AWP458958:AWP458960 AWP524294:AWP524301 AWP524304:AWP524308 AWP524314:AWP524334 AWP524336:AWP524345 AWP524347:AWP524356 AWP524358:AWP524378 AWP524380:AWP524389 AWP524391:AWP524400 AWP524402:AWP524411 AWP524413:AWP524422 AWP524424:AWP524433 AWP524435:AWP524444 AWP524446:AWP524455 AWP524457:AWP524466 AWP524468:AWP524472 AWP524494:AWP524496 AWP589830:AWP589837 AWP589840:AWP589844 AWP589850:AWP589870 AWP589872:AWP589881 AWP589883:AWP589892 AWP589894:AWP589914 AWP589916:AWP589925 AWP589927:AWP589936 AWP589938:AWP589947 AWP589949:AWP589958 AWP589960:AWP589969 AWP589971:AWP589980 AWP589982:AWP589991 AWP589993:AWP590002 AWP590004:AWP590008 AWP590030:AWP590032 AWP655366:AWP655373 AWP655376:AWP655380 AWP655386:AWP655406 AWP655408:AWP655417 AWP655419:AWP655428 AWP655430:AWP655450 AWP655452:AWP655461 AWP655463:AWP655472 AWP655474:AWP655483 AWP655485:AWP655494 AWP655496:AWP655505 AWP655507:AWP655516 AWP655518:AWP655527 AWP655529:AWP655538 AWP655540:AWP655544 AWP655566:AWP655568 AWP720902:AWP720909 AWP720912:AWP720916 AWP720922:AWP720942 AWP720944:AWP720953 AWP720955:AWP720964 AWP720966:AWP720986 AWP720988:AWP720997 AWP720999:AWP721008 AWP721010:AWP721019 AWP721021:AWP721030 AWP721032:AWP721041 AWP721043:AWP721052 AWP721054:AWP721063 AWP721065:AWP721074 AWP721076:AWP721080 AWP721102:AWP721104 AWP786438:AWP786445 AWP786448:AWP786452 AWP786458:AWP786478 AWP786480:AWP786489 AWP786491:AWP786500 AWP786502:AWP786522 AWP786524:AWP786533 AWP786535:AWP786544 AWP786546:AWP786555 AWP786557:AWP786566 AWP786568:AWP786577 AWP786579:AWP786588 AWP786590:AWP786599 AWP786601:AWP786610 AWP786612:AWP786616 AWP786638:AWP786640 AWP851974:AWP851981 AWP851984:AWP851988 AWP851994:AWP852014 AWP852016:AWP852025 AWP852027:AWP852036 AWP852038:AWP852058 AWP852060:AWP852069 AWP852071:AWP852080 AWP852082:AWP852091 AWP852093:AWP852102 AWP852104:AWP852113 AWP852115:AWP852124 AWP852126:AWP852135 AWP852137:AWP852146 AWP852148:AWP852152 AWP852174:AWP852176 AWP917510:AWP917517 AWP917520:AWP917524 AWP917530:AWP917550 AWP917552:AWP917561 AWP917563:AWP917572 AWP917574:AWP917594 AWP917596:AWP917605 AWP917607:AWP917616 AWP917618:AWP917627 AWP917629:AWP917638 AWP917640:AWP917649 AWP917651:AWP917660 AWP917662:AWP917671 AWP917673:AWP917682 AWP917684:AWP917688 AWP917710:AWP917712 AWP983046:AWP983053 AWP983056:AWP983060 AWP983066:AWP983086 AWP983088:AWP983097 AWP983099:AWP983108 AWP983110:AWP983130 AWP983132:AWP983141 AWP983143:AWP983152 AWP983154:AWP983163 AWP983165:AWP983174 AWP983176:AWP983185 AWP983187:AWP983196 AWP983198:AWP983207 AWP983209:AWP983218 AWP983220:AWP983224 AWP983246:AWP983248 BGL200:BGL207 BGL65542:BGL65549 BGL65552:BGL65556 BGL65562:BGL65582 BGL65584:BGL65593 BGL65595:BGL65604 BGL65606:BGL65626 BGL65628:BGL65637 BGL65639:BGL65648 BGL65650:BGL65659 BGL65661:BGL65670 BGL65672:BGL65681 BGL65683:BGL65692 BGL65694:BGL65703 BGL65705:BGL65714 BGL65716:BGL65720 BGL65742:BGL65744 BGL131078:BGL131085 BGL131088:BGL131092 BGL131098:BGL131118 BGL131120:BGL131129 BGL131131:BGL131140 BGL131142:BGL131162 BGL131164:BGL131173 BGL131175:BGL131184 BGL131186:BGL131195 BGL131197:BGL131206 BGL131208:BGL131217 BGL131219:BGL131228 BGL131230:BGL131239 BGL131241:BGL131250 BGL131252:BGL131256 BGL131278:BGL131280 BGL196614:BGL196621 BGL196624:BGL196628 BGL196634:BGL196654 BGL196656:BGL196665 BGL196667:BGL196676 BGL196678:BGL196698 BGL196700:BGL196709 BGL196711:BGL196720 BGL196722:BGL196731 BGL196733:BGL196742 BGL196744:BGL196753 BGL196755:BGL196764 BGL196766:BGL196775 BGL196777:BGL196786 BGL196788:BGL196792 BGL196814:BGL196816 BGL262150:BGL262157 BGL262160:BGL262164 BGL262170:BGL262190 BGL262192:BGL262201 BGL262203:BGL262212 BGL262214:BGL262234 BGL262236:BGL262245 BGL262247:BGL262256 BGL262258:BGL262267 BGL262269:BGL262278 BGL262280:BGL262289 BGL262291:BGL262300 BGL262302:BGL262311 BGL262313:BGL262322 BGL262324:BGL262328 BGL262350:BGL262352 BGL327686:BGL327693 BGL327696:BGL327700 BGL327706:BGL327726 BGL327728:BGL327737 BGL327739:BGL327748 BGL327750:BGL327770 BGL327772:BGL327781 BGL327783:BGL327792 BGL327794:BGL327803 BGL327805:BGL327814 BGL327816:BGL327825 BGL327827:BGL327836 BGL327838:BGL327847 BGL327849:BGL327858 BGL327860:BGL327864 BGL327886:BGL327888 BGL393222:BGL393229 BGL393232:BGL393236 BGL393242:BGL393262 BGL393264:BGL393273 BGL393275:BGL393284 BGL393286:BGL393306 BGL393308:BGL393317 BGL393319:BGL393328 BGL393330:BGL393339 BGL393341:BGL393350 BGL393352:BGL393361 BGL393363:BGL393372 BGL393374:BGL393383 BGL393385:BGL393394 BGL393396:BGL393400 BGL393422:BGL393424 BGL458758:BGL458765 BGL458768:BGL458772 BGL458778:BGL458798 BGL458800:BGL458809 BGL458811:BGL458820 BGL458822:BGL458842 BGL458844:BGL458853 BGL458855:BGL458864 BGL458866:BGL458875 BGL458877:BGL458886 BGL458888:BGL458897 BGL458899:BGL458908 BGL458910:BGL458919 BGL458921:BGL458930 BGL458932:BGL458936 BGL458958:BGL458960 BGL524294:BGL524301 BGL524304:BGL524308 BGL524314:BGL524334 BGL524336:BGL524345 BGL524347:BGL524356 BGL524358:BGL524378 BGL524380:BGL524389 BGL524391:BGL524400 BGL524402:BGL524411 BGL524413:BGL524422 BGL524424:BGL524433 BGL524435:BGL524444 BGL524446:BGL524455 BGL524457:BGL524466 BGL524468:BGL524472 BGL524494:BGL524496 BGL589830:BGL589837 BGL589840:BGL589844 BGL589850:BGL589870 BGL589872:BGL589881 BGL589883:BGL589892 BGL589894:BGL589914 BGL589916:BGL589925 BGL589927:BGL589936 BGL589938:BGL589947 BGL589949:BGL589958 BGL589960:BGL589969 BGL589971:BGL589980 BGL589982:BGL589991 BGL589993:BGL590002 BGL590004:BGL590008 BGL590030:BGL590032 BGL655366:BGL655373 BGL655376:BGL655380 BGL655386:BGL655406 BGL655408:BGL655417 BGL655419:BGL655428 BGL655430:BGL655450 BGL655452:BGL655461 BGL655463:BGL655472 BGL655474:BGL655483 BGL655485:BGL655494 BGL655496:BGL655505 BGL655507:BGL655516 BGL655518:BGL655527 BGL655529:BGL655538 BGL655540:BGL655544 BGL655566:BGL655568 BGL720902:BGL720909 BGL720912:BGL720916 BGL720922:BGL720942 BGL720944:BGL720953 BGL720955:BGL720964 BGL720966:BGL720986 BGL720988:BGL720997 BGL720999:BGL721008 BGL721010:BGL721019 BGL721021:BGL721030 BGL721032:BGL721041 BGL721043:BGL721052 BGL721054:BGL721063 BGL721065:BGL721074 BGL721076:BGL721080 BGL721102:BGL721104 BGL786438:BGL786445 BGL786448:BGL786452 BGL786458:BGL786478 BGL786480:BGL786489 BGL786491:BGL786500 BGL786502:BGL786522 BGL786524:BGL786533 BGL786535:BGL786544 BGL786546:BGL786555 BGL786557:BGL786566 BGL786568:BGL786577 BGL786579:BGL786588 BGL786590:BGL786599 BGL786601:BGL786610 BGL786612:BGL786616 BGL786638:BGL786640 BGL851974:BGL851981 BGL851984:BGL851988 BGL851994:BGL852014 BGL852016:BGL852025 BGL852027:BGL852036 BGL852038:BGL852058 BGL852060:BGL852069 BGL852071:BGL852080 BGL852082:BGL852091 BGL852093:BGL852102 BGL852104:BGL852113 BGL852115:BGL852124 BGL852126:BGL852135 BGL852137:BGL852146 BGL852148:BGL852152 BGL852174:BGL852176 BGL917510:BGL917517 BGL917520:BGL917524 BGL917530:BGL917550 BGL917552:BGL917561 BGL917563:BGL917572 BGL917574:BGL917594 BGL917596:BGL917605 BGL917607:BGL917616 BGL917618:BGL917627 BGL917629:BGL917638 BGL917640:BGL917649 BGL917651:BGL917660 BGL917662:BGL917671 BGL917673:BGL917682 BGL917684:BGL917688 BGL917710:BGL917712 BGL983046:BGL983053 BGL983056:BGL983060 BGL983066:BGL983086 BGL983088:BGL983097 BGL983099:BGL983108 BGL983110:BGL983130 BGL983132:BGL983141 BGL983143:BGL983152 BGL983154:BGL983163 BGL983165:BGL983174 BGL983176:BGL983185 BGL983187:BGL983196 BGL983198:BGL983207 BGL983209:BGL983218 BGL983220:BGL983224 BGL983246:BGL983248 BQH200:BQH207 BQH65542:BQH65549 BQH65552:BQH65556 BQH65562:BQH65582 BQH65584:BQH65593 BQH65595:BQH65604 BQH65606:BQH65626 BQH65628:BQH65637 BQH65639:BQH65648 BQH65650:BQH65659 BQH65661:BQH65670 BQH65672:BQH65681 BQH65683:BQH65692 BQH65694:BQH65703 BQH65705:BQH65714 BQH65716:BQH65720 BQH65742:BQH65744 BQH131078:BQH131085 BQH131088:BQH131092 BQH131098:BQH131118 BQH131120:BQH131129 BQH131131:BQH131140 BQH131142:BQH131162 BQH131164:BQH131173 BQH131175:BQH131184 BQH131186:BQH131195 BQH131197:BQH131206 BQH131208:BQH131217 BQH131219:BQH131228 BQH131230:BQH131239 BQH131241:BQH131250 BQH131252:BQH131256 BQH131278:BQH131280 BQH196614:BQH196621 BQH196624:BQH196628 BQH196634:BQH196654 BQH196656:BQH196665 BQH196667:BQH196676 BQH196678:BQH196698 BQH196700:BQH196709 BQH196711:BQH196720 BQH196722:BQH196731 BQH196733:BQH196742 BQH196744:BQH196753 BQH196755:BQH196764 BQH196766:BQH196775 BQH196777:BQH196786 BQH196788:BQH196792 BQH196814:BQH196816 BQH262150:BQH262157 BQH262160:BQH262164 BQH262170:BQH262190 BQH262192:BQH262201 BQH262203:BQH262212 BQH262214:BQH262234 BQH262236:BQH262245 BQH262247:BQH262256 BQH262258:BQH262267 BQH262269:BQH262278 BQH262280:BQH262289 BQH262291:BQH262300 BQH262302:BQH262311 BQH262313:BQH262322 BQH262324:BQH262328 BQH262350:BQH262352 BQH327686:BQH327693 BQH327696:BQH327700 BQH327706:BQH327726 BQH327728:BQH327737 BQH327739:BQH327748 BQH327750:BQH327770 BQH327772:BQH327781 BQH327783:BQH327792 BQH327794:BQH327803 BQH327805:BQH327814 BQH327816:BQH327825 BQH327827:BQH327836 BQH327838:BQH327847 BQH327849:BQH327858 BQH327860:BQH327864 BQH327886:BQH327888 BQH393222:BQH393229 BQH393232:BQH393236 BQH393242:BQH393262 BQH393264:BQH393273 BQH393275:BQH393284 BQH393286:BQH393306 BQH393308:BQH393317 BQH393319:BQH393328 BQH393330:BQH393339 BQH393341:BQH393350 BQH393352:BQH393361 BQH393363:BQH393372 BQH393374:BQH393383 BQH393385:BQH393394 BQH393396:BQH393400 BQH393422:BQH393424 BQH458758:BQH458765 BQH458768:BQH458772 BQH458778:BQH458798 BQH458800:BQH458809 BQH458811:BQH458820 BQH458822:BQH458842 BQH458844:BQH458853 BQH458855:BQH458864 BQH458866:BQH458875 BQH458877:BQH458886 BQH458888:BQH458897 BQH458899:BQH458908 BQH458910:BQH458919 BQH458921:BQH458930 BQH458932:BQH458936 BQH458958:BQH458960 BQH524294:BQH524301 BQH524304:BQH524308 BQH524314:BQH524334 BQH524336:BQH524345 BQH524347:BQH524356 BQH524358:BQH524378 BQH524380:BQH524389 BQH524391:BQH524400 BQH524402:BQH524411 BQH524413:BQH524422 BQH524424:BQH524433 BQH524435:BQH524444 BQH524446:BQH524455 BQH524457:BQH524466 BQH524468:BQH524472 BQH524494:BQH524496 BQH589830:BQH589837 BQH589840:BQH589844 BQH589850:BQH589870 BQH589872:BQH589881 BQH589883:BQH589892 BQH589894:BQH589914 BQH589916:BQH589925 BQH589927:BQH589936 BQH589938:BQH589947 BQH589949:BQH589958 BQH589960:BQH589969 BQH589971:BQH589980 BQH589982:BQH589991 BQH589993:BQH590002 BQH590004:BQH590008 BQH590030:BQH590032 BQH655366:BQH655373 BQH655376:BQH655380 BQH655386:BQH655406 BQH655408:BQH655417 BQH655419:BQH655428 BQH655430:BQH655450 BQH655452:BQH655461 BQH655463:BQH655472 BQH655474:BQH655483 BQH655485:BQH655494 BQH655496:BQH655505 BQH655507:BQH655516 BQH655518:BQH655527 BQH655529:BQH655538 BQH655540:BQH655544 BQH655566:BQH655568 BQH720902:BQH720909 BQH720912:BQH720916 BQH720922:BQH720942 BQH720944:BQH720953 BQH720955:BQH720964 BQH720966:BQH720986 BQH720988:BQH720997 BQH720999:BQH721008 BQH721010:BQH721019 BQH721021:BQH721030 BQH721032:BQH721041 BQH721043:BQH721052 BQH721054:BQH721063 BQH721065:BQH721074 BQH721076:BQH721080 BQH721102:BQH721104 BQH786438:BQH786445 BQH786448:BQH786452 BQH786458:BQH786478 BQH786480:BQH786489 BQH786491:BQH786500 BQH786502:BQH786522 BQH786524:BQH786533 BQH786535:BQH786544 BQH786546:BQH786555 BQH786557:BQH786566 BQH786568:BQH786577 BQH786579:BQH786588 BQH786590:BQH786599 BQH786601:BQH786610 BQH786612:BQH786616 BQH786638:BQH786640 BQH851974:BQH851981 BQH851984:BQH851988 BQH851994:BQH852014 BQH852016:BQH852025 BQH852027:BQH852036 BQH852038:BQH852058 BQH852060:BQH852069 BQH852071:BQH852080 BQH852082:BQH852091 BQH852093:BQH852102 BQH852104:BQH852113 BQH852115:BQH852124 BQH852126:BQH852135 BQH852137:BQH852146 BQH852148:BQH852152 BQH852174:BQH852176 BQH917510:BQH917517 BQH917520:BQH917524 BQH917530:BQH917550 BQH917552:BQH917561 BQH917563:BQH917572 BQH917574:BQH917594 BQH917596:BQH917605 BQH917607:BQH917616 BQH917618:BQH917627 BQH917629:BQH917638 BQH917640:BQH917649 BQH917651:BQH917660 BQH917662:BQH917671 BQH917673:BQH917682 BQH917684:BQH917688 BQH917710:BQH917712 BQH983046:BQH983053 BQH983056:BQH983060 BQH983066:BQH983086 BQH983088:BQH983097 BQH983099:BQH983108 BQH983110:BQH983130 BQH983132:BQH983141 BQH983143:BQH983152 BQH983154:BQH983163 BQH983165:BQH983174 BQH983176:BQH983185 BQH983187:BQH983196 BQH983198:BQH983207 BQH983209:BQH983218 BQH983220:BQH983224 BQH983246:BQH983248 CAD200:CAD207 CAD65542:CAD65549 CAD65552:CAD65556 CAD65562:CAD65582 CAD65584:CAD65593 CAD65595:CAD65604 CAD65606:CAD65626 CAD65628:CAD65637 CAD65639:CAD65648 CAD65650:CAD65659 CAD65661:CAD65670 CAD65672:CAD65681 CAD65683:CAD65692 CAD65694:CAD65703 CAD65705:CAD65714 CAD65716:CAD65720 CAD65742:CAD65744 CAD131078:CAD131085 CAD131088:CAD131092 CAD131098:CAD131118 CAD131120:CAD131129 CAD131131:CAD131140 CAD131142:CAD131162 CAD131164:CAD131173 CAD131175:CAD131184 CAD131186:CAD131195 CAD131197:CAD131206 CAD131208:CAD131217 CAD131219:CAD131228 CAD131230:CAD131239 CAD131241:CAD131250 CAD131252:CAD131256 CAD131278:CAD131280 CAD196614:CAD196621 CAD196624:CAD196628 CAD196634:CAD196654 CAD196656:CAD196665 CAD196667:CAD196676 CAD196678:CAD196698 CAD196700:CAD196709 CAD196711:CAD196720 CAD196722:CAD196731 CAD196733:CAD196742 CAD196744:CAD196753 CAD196755:CAD196764 CAD196766:CAD196775 CAD196777:CAD196786 CAD196788:CAD196792 CAD196814:CAD196816 CAD262150:CAD262157 CAD262160:CAD262164 CAD262170:CAD262190 CAD262192:CAD262201 CAD262203:CAD262212 CAD262214:CAD262234 CAD262236:CAD262245 CAD262247:CAD262256 CAD262258:CAD262267 CAD262269:CAD262278 CAD262280:CAD262289 CAD262291:CAD262300 CAD262302:CAD262311 CAD262313:CAD262322 CAD262324:CAD262328 CAD262350:CAD262352 CAD327686:CAD327693 CAD327696:CAD327700 CAD327706:CAD327726 CAD327728:CAD327737 CAD327739:CAD327748 CAD327750:CAD327770 CAD327772:CAD327781 CAD327783:CAD327792 CAD327794:CAD327803 CAD327805:CAD327814 CAD327816:CAD327825 CAD327827:CAD327836 CAD327838:CAD327847 CAD327849:CAD327858 CAD327860:CAD327864 CAD327886:CAD327888 CAD393222:CAD393229 CAD393232:CAD393236 CAD393242:CAD393262 CAD393264:CAD393273 CAD393275:CAD393284 CAD393286:CAD393306 CAD393308:CAD393317 CAD393319:CAD393328 CAD393330:CAD393339 CAD393341:CAD393350 CAD393352:CAD393361 CAD393363:CAD393372 CAD393374:CAD393383 CAD393385:CAD393394 CAD393396:CAD393400 CAD393422:CAD393424 CAD458758:CAD458765 CAD458768:CAD458772 CAD458778:CAD458798 CAD458800:CAD458809 CAD458811:CAD458820 CAD458822:CAD458842 CAD458844:CAD458853 CAD458855:CAD458864 CAD458866:CAD458875 CAD458877:CAD458886 CAD458888:CAD458897 CAD458899:CAD458908 CAD458910:CAD458919 CAD458921:CAD458930 CAD458932:CAD458936 CAD458958:CAD458960 CAD524294:CAD524301 CAD524304:CAD524308 CAD524314:CAD524334 CAD524336:CAD524345 CAD524347:CAD524356 CAD524358:CAD524378 CAD524380:CAD524389 CAD524391:CAD524400 CAD524402:CAD524411 CAD524413:CAD524422 CAD524424:CAD524433 CAD524435:CAD524444 CAD524446:CAD524455 CAD524457:CAD524466 CAD524468:CAD524472 CAD524494:CAD524496 CAD589830:CAD589837 CAD589840:CAD589844 CAD589850:CAD589870 CAD589872:CAD589881 CAD589883:CAD589892 CAD589894:CAD589914 CAD589916:CAD589925 CAD589927:CAD589936 CAD589938:CAD589947 CAD589949:CAD589958 CAD589960:CAD589969 CAD589971:CAD589980 CAD589982:CAD589991 CAD589993:CAD590002 CAD590004:CAD590008 CAD590030:CAD590032 CAD655366:CAD655373 CAD655376:CAD655380 CAD655386:CAD655406 CAD655408:CAD655417 CAD655419:CAD655428 CAD655430:CAD655450 CAD655452:CAD655461 CAD655463:CAD655472 CAD655474:CAD655483 CAD655485:CAD655494 CAD655496:CAD655505 CAD655507:CAD655516 CAD655518:CAD655527 CAD655529:CAD655538 CAD655540:CAD655544 CAD655566:CAD655568 CAD720902:CAD720909 CAD720912:CAD720916 CAD720922:CAD720942 CAD720944:CAD720953 CAD720955:CAD720964 CAD720966:CAD720986 CAD720988:CAD720997 CAD720999:CAD721008 CAD721010:CAD721019 CAD721021:CAD721030 CAD721032:CAD721041 CAD721043:CAD721052 CAD721054:CAD721063 CAD721065:CAD721074 CAD721076:CAD721080 CAD721102:CAD721104 CAD786438:CAD786445 CAD786448:CAD786452 CAD786458:CAD786478 CAD786480:CAD786489 CAD786491:CAD786500 CAD786502:CAD786522 CAD786524:CAD786533 CAD786535:CAD786544 CAD786546:CAD786555 CAD786557:CAD786566 CAD786568:CAD786577 CAD786579:CAD786588 CAD786590:CAD786599 CAD786601:CAD786610 CAD786612:CAD786616 CAD786638:CAD786640 CAD851974:CAD851981 CAD851984:CAD851988 CAD851994:CAD852014 CAD852016:CAD852025 CAD852027:CAD852036 CAD852038:CAD852058 CAD852060:CAD852069 CAD852071:CAD852080 CAD852082:CAD852091 CAD852093:CAD852102 CAD852104:CAD852113 CAD852115:CAD852124 CAD852126:CAD852135 CAD852137:CAD852146 CAD852148:CAD852152 CAD852174:CAD852176 CAD917510:CAD917517 CAD917520:CAD917524 CAD917530:CAD917550 CAD917552:CAD917561 CAD917563:CAD917572 CAD917574:CAD917594 CAD917596:CAD917605 CAD917607:CAD917616 CAD917618:CAD917627 CAD917629:CAD917638 CAD917640:CAD917649 CAD917651:CAD917660 CAD917662:CAD917671 CAD917673:CAD917682 CAD917684:CAD917688 CAD917710:CAD917712 CAD983046:CAD983053 CAD983056:CAD983060 CAD983066:CAD983086 CAD983088:CAD983097 CAD983099:CAD983108 CAD983110:CAD983130 CAD983132:CAD983141 CAD983143:CAD983152 CAD983154:CAD983163 CAD983165:CAD983174 CAD983176:CAD983185 CAD983187:CAD983196 CAD983198:CAD983207 CAD983209:CAD983218 CAD983220:CAD983224 CAD983246:CAD983248 CJZ200:CJZ207 CJZ65542:CJZ65549 CJZ65552:CJZ65556 CJZ65562:CJZ65582 CJZ65584:CJZ65593 CJZ65595:CJZ65604 CJZ65606:CJZ65626 CJZ65628:CJZ65637 CJZ65639:CJZ65648 CJZ65650:CJZ65659 CJZ65661:CJZ65670 CJZ65672:CJZ65681 CJZ65683:CJZ65692 CJZ65694:CJZ65703 CJZ65705:CJZ65714 CJZ65716:CJZ65720 CJZ65742:CJZ65744 CJZ131078:CJZ131085 CJZ131088:CJZ131092 CJZ131098:CJZ131118 CJZ131120:CJZ131129 CJZ131131:CJZ131140 CJZ131142:CJZ131162 CJZ131164:CJZ131173 CJZ131175:CJZ131184 CJZ131186:CJZ131195 CJZ131197:CJZ131206 CJZ131208:CJZ131217 CJZ131219:CJZ131228 CJZ131230:CJZ131239 CJZ131241:CJZ131250 CJZ131252:CJZ131256 CJZ131278:CJZ131280 CJZ196614:CJZ196621 CJZ196624:CJZ196628 CJZ196634:CJZ196654 CJZ196656:CJZ196665 CJZ196667:CJZ196676 CJZ196678:CJZ196698 CJZ196700:CJZ196709 CJZ196711:CJZ196720 CJZ196722:CJZ196731 CJZ196733:CJZ196742 CJZ196744:CJZ196753 CJZ196755:CJZ196764 CJZ196766:CJZ196775 CJZ196777:CJZ196786 CJZ196788:CJZ196792 CJZ196814:CJZ196816 CJZ262150:CJZ262157 CJZ262160:CJZ262164 CJZ262170:CJZ262190 CJZ262192:CJZ262201 CJZ262203:CJZ262212 CJZ262214:CJZ262234 CJZ262236:CJZ262245 CJZ262247:CJZ262256 CJZ262258:CJZ262267 CJZ262269:CJZ262278 CJZ262280:CJZ262289 CJZ262291:CJZ262300 CJZ262302:CJZ262311 CJZ262313:CJZ262322 CJZ262324:CJZ262328 CJZ262350:CJZ262352 CJZ327686:CJZ327693 CJZ327696:CJZ327700 CJZ327706:CJZ327726 CJZ327728:CJZ327737 CJZ327739:CJZ327748 CJZ327750:CJZ327770 CJZ327772:CJZ327781 CJZ327783:CJZ327792 CJZ327794:CJZ327803 CJZ327805:CJZ327814 CJZ327816:CJZ327825 CJZ327827:CJZ327836 CJZ327838:CJZ327847 CJZ327849:CJZ327858 CJZ327860:CJZ327864 CJZ327886:CJZ327888 CJZ393222:CJZ393229 CJZ393232:CJZ393236 CJZ393242:CJZ393262 CJZ393264:CJZ393273 CJZ393275:CJZ393284 CJZ393286:CJZ393306 CJZ393308:CJZ393317 CJZ393319:CJZ393328 CJZ393330:CJZ393339 CJZ393341:CJZ393350 CJZ393352:CJZ393361 CJZ393363:CJZ393372 CJZ393374:CJZ393383 CJZ393385:CJZ393394 CJZ393396:CJZ393400 CJZ393422:CJZ393424 CJZ458758:CJZ458765 CJZ458768:CJZ458772 CJZ458778:CJZ458798 CJZ458800:CJZ458809 CJZ458811:CJZ458820 CJZ458822:CJZ458842 CJZ458844:CJZ458853 CJZ458855:CJZ458864 CJZ458866:CJZ458875 CJZ458877:CJZ458886 CJZ458888:CJZ458897 CJZ458899:CJZ458908 CJZ458910:CJZ458919 CJZ458921:CJZ458930 CJZ458932:CJZ458936 CJZ458958:CJZ458960 CJZ524294:CJZ524301 CJZ524304:CJZ524308 CJZ524314:CJZ524334 CJZ524336:CJZ524345 CJZ524347:CJZ524356 CJZ524358:CJZ524378 CJZ524380:CJZ524389 CJZ524391:CJZ524400 CJZ524402:CJZ524411 CJZ524413:CJZ524422 CJZ524424:CJZ524433 CJZ524435:CJZ524444 CJZ524446:CJZ524455 CJZ524457:CJZ524466 CJZ524468:CJZ524472 CJZ524494:CJZ524496 CJZ589830:CJZ589837 CJZ589840:CJZ589844 CJZ589850:CJZ589870 CJZ589872:CJZ589881 CJZ589883:CJZ589892 CJZ589894:CJZ589914 CJZ589916:CJZ589925 CJZ589927:CJZ589936 CJZ589938:CJZ589947 CJZ589949:CJZ589958 CJZ589960:CJZ589969 CJZ589971:CJZ589980 CJZ589982:CJZ589991 CJZ589993:CJZ590002 CJZ590004:CJZ590008 CJZ590030:CJZ590032 CJZ655366:CJZ655373 CJZ655376:CJZ655380 CJZ655386:CJZ655406 CJZ655408:CJZ655417 CJZ655419:CJZ655428 CJZ655430:CJZ655450 CJZ655452:CJZ655461 CJZ655463:CJZ655472 CJZ655474:CJZ655483 CJZ655485:CJZ655494 CJZ655496:CJZ655505 CJZ655507:CJZ655516 CJZ655518:CJZ655527 CJZ655529:CJZ655538 CJZ655540:CJZ655544 CJZ655566:CJZ655568 CJZ720902:CJZ720909 CJZ720912:CJZ720916 CJZ720922:CJZ720942 CJZ720944:CJZ720953 CJZ720955:CJZ720964 CJZ720966:CJZ720986 CJZ720988:CJZ720997 CJZ720999:CJZ721008 CJZ721010:CJZ721019 CJZ721021:CJZ721030 CJZ721032:CJZ721041 CJZ721043:CJZ721052 CJZ721054:CJZ721063 CJZ721065:CJZ721074 CJZ721076:CJZ721080 CJZ721102:CJZ721104 CJZ786438:CJZ786445 CJZ786448:CJZ786452 CJZ786458:CJZ786478 CJZ786480:CJZ786489 CJZ786491:CJZ786500 CJZ786502:CJZ786522 CJZ786524:CJZ786533 CJZ786535:CJZ786544 CJZ786546:CJZ786555 CJZ786557:CJZ786566 CJZ786568:CJZ786577 CJZ786579:CJZ786588 CJZ786590:CJZ786599 CJZ786601:CJZ786610 CJZ786612:CJZ786616 CJZ786638:CJZ786640 CJZ851974:CJZ851981 CJZ851984:CJZ851988 CJZ851994:CJZ852014 CJZ852016:CJZ852025 CJZ852027:CJZ852036 CJZ852038:CJZ852058 CJZ852060:CJZ852069 CJZ852071:CJZ852080 CJZ852082:CJZ852091 CJZ852093:CJZ852102 CJZ852104:CJZ852113 CJZ852115:CJZ852124 CJZ852126:CJZ852135 CJZ852137:CJZ852146 CJZ852148:CJZ852152 CJZ852174:CJZ852176 CJZ917510:CJZ917517 CJZ917520:CJZ917524 CJZ917530:CJZ917550 CJZ917552:CJZ917561 CJZ917563:CJZ917572 CJZ917574:CJZ917594 CJZ917596:CJZ917605 CJZ917607:CJZ917616 CJZ917618:CJZ917627 CJZ917629:CJZ917638 CJZ917640:CJZ917649 CJZ917651:CJZ917660 CJZ917662:CJZ917671 CJZ917673:CJZ917682 CJZ917684:CJZ917688 CJZ917710:CJZ917712 CJZ983046:CJZ983053 CJZ983056:CJZ983060 CJZ983066:CJZ983086 CJZ983088:CJZ983097 CJZ983099:CJZ983108 CJZ983110:CJZ983130 CJZ983132:CJZ983141 CJZ983143:CJZ983152 CJZ983154:CJZ983163 CJZ983165:CJZ983174 CJZ983176:CJZ983185 CJZ983187:CJZ983196 CJZ983198:CJZ983207 CJZ983209:CJZ983218 CJZ983220:CJZ983224 CJZ983246:CJZ983248 CTV200:CTV207 CTV65542:CTV65549 CTV65552:CTV65556 CTV65562:CTV65582 CTV65584:CTV65593 CTV65595:CTV65604 CTV65606:CTV65626 CTV65628:CTV65637 CTV65639:CTV65648 CTV65650:CTV65659 CTV65661:CTV65670 CTV65672:CTV65681 CTV65683:CTV65692 CTV65694:CTV65703 CTV65705:CTV65714 CTV65716:CTV65720 CTV65742:CTV65744 CTV131078:CTV131085 CTV131088:CTV131092 CTV131098:CTV131118 CTV131120:CTV131129 CTV131131:CTV131140 CTV131142:CTV131162 CTV131164:CTV131173 CTV131175:CTV131184 CTV131186:CTV131195 CTV131197:CTV131206 CTV131208:CTV131217 CTV131219:CTV131228 CTV131230:CTV131239 CTV131241:CTV131250 CTV131252:CTV131256 CTV131278:CTV131280 CTV196614:CTV196621 CTV196624:CTV196628 CTV196634:CTV196654 CTV196656:CTV196665 CTV196667:CTV196676 CTV196678:CTV196698 CTV196700:CTV196709 CTV196711:CTV196720 CTV196722:CTV196731 CTV196733:CTV196742 CTV196744:CTV196753 CTV196755:CTV196764 CTV196766:CTV196775 CTV196777:CTV196786 CTV196788:CTV196792 CTV196814:CTV196816 CTV262150:CTV262157 CTV262160:CTV262164 CTV262170:CTV262190 CTV262192:CTV262201 CTV262203:CTV262212 CTV262214:CTV262234 CTV262236:CTV262245 CTV262247:CTV262256 CTV262258:CTV262267 CTV262269:CTV262278 CTV262280:CTV262289 CTV262291:CTV262300 CTV262302:CTV262311 CTV262313:CTV262322 CTV262324:CTV262328 CTV262350:CTV262352 CTV327686:CTV327693 CTV327696:CTV327700 CTV327706:CTV327726 CTV327728:CTV327737 CTV327739:CTV327748 CTV327750:CTV327770 CTV327772:CTV327781 CTV327783:CTV327792 CTV327794:CTV327803 CTV327805:CTV327814 CTV327816:CTV327825 CTV327827:CTV327836 CTV327838:CTV327847 CTV327849:CTV327858 CTV327860:CTV327864 CTV327886:CTV327888 CTV393222:CTV393229 CTV393232:CTV393236 CTV393242:CTV393262 CTV393264:CTV393273 CTV393275:CTV393284 CTV393286:CTV393306 CTV393308:CTV393317 CTV393319:CTV393328 CTV393330:CTV393339 CTV393341:CTV393350 CTV393352:CTV393361 CTV393363:CTV393372 CTV393374:CTV393383 CTV393385:CTV393394 CTV393396:CTV393400 CTV393422:CTV393424 CTV458758:CTV458765 CTV458768:CTV458772 CTV458778:CTV458798 CTV458800:CTV458809 CTV458811:CTV458820 CTV458822:CTV458842 CTV458844:CTV458853 CTV458855:CTV458864 CTV458866:CTV458875 CTV458877:CTV458886 CTV458888:CTV458897 CTV458899:CTV458908 CTV458910:CTV458919 CTV458921:CTV458930 CTV458932:CTV458936 CTV458958:CTV458960 CTV524294:CTV524301 CTV524304:CTV524308 CTV524314:CTV524334 CTV524336:CTV524345 CTV524347:CTV524356 CTV524358:CTV524378 CTV524380:CTV524389 CTV524391:CTV524400 CTV524402:CTV524411 CTV524413:CTV524422 CTV524424:CTV524433 CTV524435:CTV524444 CTV524446:CTV524455 CTV524457:CTV524466 CTV524468:CTV524472 CTV524494:CTV524496 CTV589830:CTV589837 CTV589840:CTV589844 CTV589850:CTV589870 CTV589872:CTV589881 CTV589883:CTV589892 CTV589894:CTV589914 CTV589916:CTV589925 CTV589927:CTV589936 CTV589938:CTV589947 CTV589949:CTV589958 CTV589960:CTV589969 CTV589971:CTV589980 CTV589982:CTV589991 CTV589993:CTV590002 CTV590004:CTV590008 CTV590030:CTV590032 CTV655366:CTV655373 CTV655376:CTV655380 CTV655386:CTV655406 CTV655408:CTV655417 CTV655419:CTV655428 CTV655430:CTV655450 CTV655452:CTV655461 CTV655463:CTV655472 CTV655474:CTV655483 CTV655485:CTV655494 CTV655496:CTV655505 CTV655507:CTV655516 CTV655518:CTV655527 CTV655529:CTV655538 CTV655540:CTV655544 CTV655566:CTV655568 CTV720902:CTV720909 CTV720912:CTV720916 CTV720922:CTV720942 CTV720944:CTV720953 CTV720955:CTV720964 CTV720966:CTV720986 CTV720988:CTV720997 CTV720999:CTV721008 CTV721010:CTV721019 CTV721021:CTV721030 CTV721032:CTV721041 CTV721043:CTV721052 CTV721054:CTV721063 CTV721065:CTV721074 CTV721076:CTV721080 CTV721102:CTV721104 CTV786438:CTV786445 CTV786448:CTV786452 CTV786458:CTV786478 CTV786480:CTV786489 CTV786491:CTV786500 CTV786502:CTV786522 CTV786524:CTV786533 CTV786535:CTV786544 CTV786546:CTV786555 CTV786557:CTV786566 CTV786568:CTV786577 CTV786579:CTV786588 CTV786590:CTV786599 CTV786601:CTV786610 CTV786612:CTV786616 CTV786638:CTV786640 CTV851974:CTV851981 CTV851984:CTV851988 CTV851994:CTV852014 CTV852016:CTV852025 CTV852027:CTV852036 CTV852038:CTV852058 CTV852060:CTV852069 CTV852071:CTV852080 CTV852082:CTV852091 CTV852093:CTV852102 CTV852104:CTV852113 CTV852115:CTV852124 CTV852126:CTV852135 CTV852137:CTV852146 CTV852148:CTV852152 CTV852174:CTV852176 CTV917510:CTV917517 CTV917520:CTV917524 CTV917530:CTV917550 CTV917552:CTV917561 CTV917563:CTV917572 CTV917574:CTV917594 CTV917596:CTV917605 CTV917607:CTV917616 CTV917618:CTV917627 CTV917629:CTV917638 CTV917640:CTV917649 CTV917651:CTV917660 CTV917662:CTV917671 CTV917673:CTV917682 CTV917684:CTV917688 CTV917710:CTV917712 CTV983046:CTV983053 CTV983056:CTV983060 CTV983066:CTV983086 CTV983088:CTV983097 CTV983099:CTV983108 CTV983110:CTV983130 CTV983132:CTV983141 CTV983143:CTV983152 CTV983154:CTV983163 CTV983165:CTV983174 CTV983176:CTV983185 CTV983187:CTV983196 CTV983198:CTV983207 CTV983209:CTV983218 CTV983220:CTV983224 CTV983246:CTV983248 DDR200:DDR207 DDR65542:DDR65549 DDR65552:DDR65556 DDR65562:DDR65582 DDR65584:DDR65593 DDR65595:DDR65604 DDR65606:DDR65626 DDR65628:DDR65637 DDR65639:DDR65648 DDR65650:DDR65659 DDR65661:DDR65670 DDR65672:DDR65681 DDR65683:DDR65692 DDR65694:DDR65703 DDR65705:DDR65714 DDR65716:DDR65720 DDR65742:DDR65744 DDR131078:DDR131085 DDR131088:DDR131092 DDR131098:DDR131118 DDR131120:DDR131129 DDR131131:DDR131140 DDR131142:DDR131162 DDR131164:DDR131173 DDR131175:DDR131184 DDR131186:DDR131195 DDR131197:DDR131206 DDR131208:DDR131217 DDR131219:DDR131228 DDR131230:DDR131239 DDR131241:DDR131250 DDR131252:DDR131256 DDR131278:DDR131280 DDR196614:DDR196621 DDR196624:DDR196628 DDR196634:DDR196654 DDR196656:DDR196665 DDR196667:DDR196676 DDR196678:DDR196698 DDR196700:DDR196709 DDR196711:DDR196720 DDR196722:DDR196731 DDR196733:DDR196742 DDR196744:DDR196753 DDR196755:DDR196764 DDR196766:DDR196775 DDR196777:DDR196786 DDR196788:DDR196792 DDR196814:DDR196816 DDR262150:DDR262157 DDR262160:DDR262164 DDR262170:DDR262190 DDR262192:DDR262201 DDR262203:DDR262212 DDR262214:DDR262234 DDR262236:DDR262245 DDR262247:DDR262256 DDR262258:DDR262267 DDR262269:DDR262278 DDR262280:DDR262289 DDR262291:DDR262300 DDR262302:DDR262311 DDR262313:DDR262322 DDR262324:DDR262328 DDR262350:DDR262352 DDR327686:DDR327693 DDR327696:DDR327700 DDR327706:DDR327726 DDR327728:DDR327737 DDR327739:DDR327748 DDR327750:DDR327770 DDR327772:DDR327781 DDR327783:DDR327792 DDR327794:DDR327803 DDR327805:DDR327814 DDR327816:DDR327825 DDR327827:DDR327836 DDR327838:DDR327847 DDR327849:DDR327858 DDR327860:DDR327864 DDR327886:DDR327888 DDR393222:DDR393229 DDR393232:DDR393236 DDR393242:DDR393262 DDR393264:DDR393273 DDR393275:DDR393284 DDR393286:DDR393306 DDR393308:DDR393317 DDR393319:DDR393328 DDR393330:DDR393339 DDR393341:DDR393350 DDR393352:DDR393361 DDR393363:DDR393372 DDR393374:DDR393383 DDR393385:DDR393394 DDR393396:DDR393400 DDR393422:DDR393424 DDR458758:DDR458765 DDR458768:DDR458772 DDR458778:DDR458798 DDR458800:DDR458809 DDR458811:DDR458820 DDR458822:DDR458842 DDR458844:DDR458853 DDR458855:DDR458864 DDR458866:DDR458875 DDR458877:DDR458886 DDR458888:DDR458897 DDR458899:DDR458908 DDR458910:DDR458919 DDR458921:DDR458930 DDR458932:DDR458936 DDR458958:DDR458960 DDR524294:DDR524301 DDR524304:DDR524308 DDR524314:DDR524334 DDR524336:DDR524345 DDR524347:DDR524356 DDR524358:DDR524378 DDR524380:DDR524389 DDR524391:DDR524400 DDR524402:DDR524411 DDR524413:DDR524422 DDR524424:DDR524433 DDR524435:DDR524444 DDR524446:DDR524455 DDR524457:DDR524466 DDR524468:DDR524472 DDR524494:DDR524496 DDR589830:DDR589837 DDR589840:DDR589844 DDR589850:DDR589870 DDR589872:DDR589881 DDR589883:DDR589892 DDR589894:DDR589914 DDR589916:DDR589925 DDR589927:DDR589936 DDR589938:DDR589947 DDR589949:DDR589958 DDR589960:DDR589969 DDR589971:DDR589980 DDR589982:DDR589991 DDR589993:DDR590002 DDR590004:DDR590008 DDR590030:DDR590032 DDR655366:DDR655373 DDR655376:DDR655380 DDR655386:DDR655406 DDR655408:DDR655417 DDR655419:DDR655428 DDR655430:DDR655450 DDR655452:DDR655461 DDR655463:DDR655472 DDR655474:DDR655483 DDR655485:DDR655494 DDR655496:DDR655505 DDR655507:DDR655516 DDR655518:DDR655527 DDR655529:DDR655538 DDR655540:DDR655544 DDR655566:DDR655568 DDR720902:DDR720909 DDR720912:DDR720916 DDR720922:DDR720942 DDR720944:DDR720953 DDR720955:DDR720964 DDR720966:DDR720986 DDR720988:DDR720997 DDR720999:DDR721008 DDR721010:DDR721019 DDR721021:DDR721030 DDR721032:DDR721041 DDR721043:DDR721052 DDR721054:DDR721063 DDR721065:DDR721074 DDR721076:DDR721080 DDR721102:DDR721104 DDR786438:DDR786445 DDR786448:DDR786452 DDR786458:DDR786478 DDR786480:DDR786489 DDR786491:DDR786500 DDR786502:DDR786522 DDR786524:DDR786533 DDR786535:DDR786544 DDR786546:DDR786555 DDR786557:DDR786566 DDR786568:DDR786577 DDR786579:DDR786588 DDR786590:DDR786599 DDR786601:DDR786610 DDR786612:DDR786616 DDR786638:DDR786640 DDR851974:DDR851981 DDR851984:DDR851988 DDR851994:DDR852014 DDR852016:DDR852025 DDR852027:DDR852036 DDR852038:DDR852058 DDR852060:DDR852069 DDR852071:DDR852080 DDR852082:DDR852091 DDR852093:DDR852102 DDR852104:DDR852113 DDR852115:DDR852124 DDR852126:DDR852135 DDR852137:DDR852146 DDR852148:DDR852152 DDR852174:DDR852176 DDR917510:DDR917517 DDR917520:DDR917524 DDR917530:DDR917550 DDR917552:DDR917561 DDR917563:DDR917572 DDR917574:DDR917594 DDR917596:DDR917605 DDR917607:DDR917616 DDR917618:DDR917627 DDR917629:DDR917638 DDR917640:DDR917649 DDR917651:DDR917660 DDR917662:DDR917671 DDR917673:DDR917682 DDR917684:DDR917688 DDR917710:DDR917712 DDR983046:DDR983053 DDR983056:DDR983060 DDR983066:DDR983086 DDR983088:DDR983097 DDR983099:DDR983108 DDR983110:DDR983130 DDR983132:DDR983141 DDR983143:DDR983152 DDR983154:DDR983163 DDR983165:DDR983174 DDR983176:DDR983185 DDR983187:DDR983196 DDR983198:DDR983207 DDR983209:DDR983218 DDR983220:DDR983224 DDR983246:DDR983248 DNN200:DNN207 DNN65542:DNN65549 DNN65552:DNN65556 DNN65562:DNN65582 DNN65584:DNN65593 DNN65595:DNN65604 DNN65606:DNN65626 DNN65628:DNN65637 DNN65639:DNN65648 DNN65650:DNN65659 DNN65661:DNN65670 DNN65672:DNN65681 DNN65683:DNN65692 DNN65694:DNN65703 DNN65705:DNN65714 DNN65716:DNN65720 DNN65742:DNN65744 DNN131078:DNN131085 DNN131088:DNN131092 DNN131098:DNN131118 DNN131120:DNN131129 DNN131131:DNN131140 DNN131142:DNN131162 DNN131164:DNN131173 DNN131175:DNN131184 DNN131186:DNN131195 DNN131197:DNN131206 DNN131208:DNN131217 DNN131219:DNN131228 DNN131230:DNN131239 DNN131241:DNN131250 DNN131252:DNN131256 DNN131278:DNN131280 DNN196614:DNN196621 DNN196624:DNN196628 DNN196634:DNN196654 DNN196656:DNN196665 DNN196667:DNN196676 DNN196678:DNN196698 DNN196700:DNN196709 DNN196711:DNN196720 DNN196722:DNN196731 DNN196733:DNN196742 DNN196744:DNN196753 DNN196755:DNN196764 DNN196766:DNN196775 DNN196777:DNN196786 DNN196788:DNN196792 DNN196814:DNN196816 DNN262150:DNN262157 DNN262160:DNN262164 DNN262170:DNN262190 DNN262192:DNN262201 DNN262203:DNN262212 DNN262214:DNN262234 DNN262236:DNN262245 DNN262247:DNN262256 DNN262258:DNN262267 DNN262269:DNN262278 DNN262280:DNN262289 DNN262291:DNN262300 DNN262302:DNN262311 DNN262313:DNN262322 DNN262324:DNN262328 DNN262350:DNN262352 DNN327686:DNN327693 DNN327696:DNN327700 DNN327706:DNN327726 DNN327728:DNN327737 DNN327739:DNN327748 DNN327750:DNN327770 DNN327772:DNN327781 DNN327783:DNN327792 DNN327794:DNN327803 DNN327805:DNN327814 DNN327816:DNN327825 DNN327827:DNN327836 DNN327838:DNN327847 DNN327849:DNN327858 DNN327860:DNN327864 DNN327886:DNN327888 DNN393222:DNN393229 DNN393232:DNN393236 DNN393242:DNN393262 DNN393264:DNN393273 DNN393275:DNN393284 DNN393286:DNN393306 DNN393308:DNN393317 DNN393319:DNN393328 DNN393330:DNN393339 DNN393341:DNN393350 DNN393352:DNN393361 DNN393363:DNN393372 DNN393374:DNN393383 DNN393385:DNN393394 DNN393396:DNN393400 DNN393422:DNN393424 DNN458758:DNN458765 DNN458768:DNN458772 DNN458778:DNN458798 DNN458800:DNN458809 DNN458811:DNN458820 DNN458822:DNN458842 DNN458844:DNN458853 DNN458855:DNN458864 DNN458866:DNN458875 DNN458877:DNN458886 DNN458888:DNN458897 DNN458899:DNN458908 DNN458910:DNN458919 DNN458921:DNN458930 DNN458932:DNN458936 DNN458958:DNN458960 DNN524294:DNN524301 DNN524304:DNN524308 DNN524314:DNN524334 DNN524336:DNN524345 DNN524347:DNN524356 DNN524358:DNN524378 DNN524380:DNN524389 DNN524391:DNN524400 DNN524402:DNN524411 DNN524413:DNN524422 DNN524424:DNN524433 DNN524435:DNN524444 DNN524446:DNN524455 DNN524457:DNN524466 DNN524468:DNN524472 DNN524494:DNN524496 DNN589830:DNN589837 DNN589840:DNN589844 DNN589850:DNN589870 DNN589872:DNN589881 DNN589883:DNN589892 DNN589894:DNN589914 DNN589916:DNN589925 DNN589927:DNN589936 DNN589938:DNN589947 DNN589949:DNN589958 DNN589960:DNN589969 DNN589971:DNN589980 DNN589982:DNN589991 DNN589993:DNN590002 DNN590004:DNN590008 DNN590030:DNN590032 DNN655366:DNN655373 DNN655376:DNN655380 DNN655386:DNN655406 DNN655408:DNN655417 DNN655419:DNN655428 DNN655430:DNN655450 DNN655452:DNN655461 DNN655463:DNN655472 DNN655474:DNN655483 DNN655485:DNN655494 DNN655496:DNN655505 DNN655507:DNN655516 DNN655518:DNN655527 DNN655529:DNN655538 DNN655540:DNN655544 DNN655566:DNN655568 DNN720902:DNN720909 DNN720912:DNN720916 DNN720922:DNN720942 DNN720944:DNN720953 DNN720955:DNN720964 DNN720966:DNN720986 DNN720988:DNN720997 DNN720999:DNN721008 DNN721010:DNN721019 DNN721021:DNN721030 DNN721032:DNN721041 DNN721043:DNN721052 DNN721054:DNN721063 DNN721065:DNN721074 DNN721076:DNN721080 DNN721102:DNN721104 DNN786438:DNN786445 DNN786448:DNN786452 DNN786458:DNN786478 DNN786480:DNN786489 DNN786491:DNN786500 DNN786502:DNN786522 DNN786524:DNN786533 DNN786535:DNN786544 DNN786546:DNN786555 DNN786557:DNN786566 DNN786568:DNN786577 DNN786579:DNN786588 DNN786590:DNN786599 DNN786601:DNN786610 DNN786612:DNN786616 DNN786638:DNN786640 DNN851974:DNN851981 DNN851984:DNN851988 DNN851994:DNN852014 DNN852016:DNN852025 DNN852027:DNN852036 DNN852038:DNN852058 DNN852060:DNN852069 DNN852071:DNN852080 DNN852082:DNN852091 DNN852093:DNN852102 DNN852104:DNN852113 DNN852115:DNN852124 DNN852126:DNN852135 DNN852137:DNN852146 DNN852148:DNN852152 DNN852174:DNN852176 DNN917510:DNN917517 DNN917520:DNN917524 DNN917530:DNN917550 DNN917552:DNN917561 DNN917563:DNN917572 DNN917574:DNN917594 DNN917596:DNN917605 DNN917607:DNN917616 DNN917618:DNN917627 DNN917629:DNN917638 DNN917640:DNN917649 DNN917651:DNN917660 DNN917662:DNN917671 DNN917673:DNN917682 DNN917684:DNN917688 DNN917710:DNN917712 DNN983046:DNN983053 DNN983056:DNN983060 DNN983066:DNN983086 DNN983088:DNN983097 DNN983099:DNN983108 DNN983110:DNN983130 DNN983132:DNN983141 DNN983143:DNN983152 DNN983154:DNN983163 DNN983165:DNN983174 DNN983176:DNN983185 DNN983187:DNN983196 DNN983198:DNN983207 DNN983209:DNN983218 DNN983220:DNN983224 DNN983246:DNN983248 DXJ200:DXJ207 DXJ65542:DXJ65549 DXJ65552:DXJ65556 DXJ65562:DXJ65582 DXJ65584:DXJ65593 DXJ65595:DXJ65604 DXJ65606:DXJ65626 DXJ65628:DXJ65637 DXJ65639:DXJ65648 DXJ65650:DXJ65659 DXJ65661:DXJ65670 DXJ65672:DXJ65681 DXJ65683:DXJ65692 DXJ65694:DXJ65703 DXJ65705:DXJ65714 DXJ65716:DXJ65720 DXJ65742:DXJ65744 DXJ131078:DXJ131085 DXJ131088:DXJ131092 DXJ131098:DXJ131118 DXJ131120:DXJ131129 DXJ131131:DXJ131140 DXJ131142:DXJ131162 DXJ131164:DXJ131173 DXJ131175:DXJ131184 DXJ131186:DXJ131195 DXJ131197:DXJ131206 DXJ131208:DXJ131217 DXJ131219:DXJ131228 DXJ131230:DXJ131239 DXJ131241:DXJ131250 DXJ131252:DXJ131256 DXJ131278:DXJ131280 DXJ196614:DXJ196621 DXJ196624:DXJ196628 DXJ196634:DXJ196654 DXJ196656:DXJ196665 DXJ196667:DXJ196676 DXJ196678:DXJ196698 DXJ196700:DXJ196709 DXJ196711:DXJ196720 DXJ196722:DXJ196731 DXJ196733:DXJ196742 DXJ196744:DXJ196753 DXJ196755:DXJ196764 DXJ196766:DXJ196775 DXJ196777:DXJ196786 DXJ196788:DXJ196792 DXJ196814:DXJ196816 DXJ262150:DXJ262157 DXJ262160:DXJ262164 DXJ262170:DXJ262190 DXJ262192:DXJ262201 DXJ262203:DXJ262212 DXJ262214:DXJ262234 DXJ262236:DXJ262245 DXJ262247:DXJ262256 DXJ262258:DXJ262267 DXJ262269:DXJ262278 DXJ262280:DXJ262289 DXJ262291:DXJ262300 DXJ262302:DXJ262311 DXJ262313:DXJ262322 DXJ262324:DXJ262328 DXJ262350:DXJ262352 DXJ327686:DXJ327693 DXJ327696:DXJ327700 DXJ327706:DXJ327726 DXJ327728:DXJ327737 DXJ327739:DXJ327748 DXJ327750:DXJ327770 DXJ327772:DXJ327781 DXJ327783:DXJ327792 DXJ327794:DXJ327803 DXJ327805:DXJ327814 DXJ327816:DXJ327825 DXJ327827:DXJ327836 DXJ327838:DXJ327847 DXJ327849:DXJ327858 DXJ327860:DXJ327864 DXJ327886:DXJ327888 DXJ393222:DXJ393229 DXJ393232:DXJ393236 DXJ393242:DXJ393262 DXJ393264:DXJ393273 DXJ393275:DXJ393284 DXJ393286:DXJ393306 DXJ393308:DXJ393317 DXJ393319:DXJ393328 DXJ393330:DXJ393339 DXJ393341:DXJ393350 DXJ393352:DXJ393361 DXJ393363:DXJ393372 DXJ393374:DXJ393383 DXJ393385:DXJ393394 DXJ393396:DXJ393400 DXJ393422:DXJ393424 DXJ458758:DXJ458765 DXJ458768:DXJ458772 DXJ458778:DXJ458798 DXJ458800:DXJ458809 DXJ458811:DXJ458820 DXJ458822:DXJ458842 DXJ458844:DXJ458853 DXJ458855:DXJ458864 DXJ458866:DXJ458875 DXJ458877:DXJ458886 DXJ458888:DXJ458897 DXJ458899:DXJ458908 DXJ458910:DXJ458919 DXJ458921:DXJ458930 DXJ458932:DXJ458936 DXJ458958:DXJ458960 DXJ524294:DXJ524301 DXJ524304:DXJ524308 DXJ524314:DXJ524334 DXJ524336:DXJ524345 DXJ524347:DXJ524356 DXJ524358:DXJ524378 DXJ524380:DXJ524389 DXJ524391:DXJ524400 DXJ524402:DXJ524411 DXJ524413:DXJ524422 DXJ524424:DXJ524433 DXJ524435:DXJ524444 DXJ524446:DXJ524455 DXJ524457:DXJ524466 DXJ524468:DXJ524472 DXJ524494:DXJ524496 DXJ589830:DXJ589837 DXJ589840:DXJ589844 DXJ589850:DXJ589870 DXJ589872:DXJ589881 DXJ589883:DXJ589892 DXJ589894:DXJ589914 DXJ589916:DXJ589925 DXJ589927:DXJ589936 DXJ589938:DXJ589947 DXJ589949:DXJ589958 DXJ589960:DXJ589969 DXJ589971:DXJ589980 DXJ589982:DXJ589991 DXJ589993:DXJ590002 DXJ590004:DXJ590008 DXJ590030:DXJ590032 DXJ655366:DXJ655373 DXJ655376:DXJ655380 DXJ655386:DXJ655406 DXJ655408:DXJ655417 DXJ655419:DXJ655428 DXJ655430:DXJ655450 DXJ655452:DXJ655461 DXJ655463:DXJ655472 DXJ655474:DXJ655483 DXJ655485:DXJ655494 DXJ655496:DXJ655505 DXJ655507:DXJ655516 DXJ655518:DXJ655527 DXJ655529:DXJ655538 DXJ655540:DXJ655544 DXJ655566:DXJ655568 DXJ720902:DXJ720909 DXJ720912:DXJ720916 DXJ720922:DXJ720942 DXJ720944:DXJ720953 DXJ720955:DXJ720964 DXJ720966:DXJ720986 DXJ720988:DXJ720997 DXJ720999:DXJ721008 DXJ721010:DXJ721019 DXJ721021:DXJ721030 DXJ721032:DXJ721041 DXJ721043:DXJ721052 DXJ721054:DXJ721063 DXJ721065:DXJ721074 DXJ721076:DXJ721080 DXJ721102:DXJ721104 DXJ786438:DXJ786445 DXJ786448:DXJ786452 DXJ786458:DXJ786478 DXJ786480:DXJ786489 DXJ786491:DXJ786500 DXJ786502:DXJ786522 DXJ786524:DXJ786533 DXJ786535:DXJ786544 DXJ786546:DXJ786555 DXJ786557:DXJ786566 DXJ786568:DXJ786577 DXJ786579:DXJ786588 DXJ786590:DXJ786599 DXJ786601:DXJ786610 DXJ786612:DXJ786616 DXJ786638:DXJ786640 DXJ851974:DXJ851981 DXJ851984:DXJ851988 DXJ851994:DXJ852014 DXJ852016:DXJ852025 DXJ852027:DXJ852036 DXJ852038:DXJ852058 DXJ852060:DXJ852069 DXJ852071:DXJ852080 DXJ852082:DXJ852091 DXJ852093:DXJ852102 DXJ852104:DXJ852113 DXJ852115:DXJ852124 DXJ852126:DXJ852135 DXJ852137:DXJ852146 DXJ852148:DXJ852152 DXJ852174:DXJ852176 DXJ917510:DXJ917517 DXJ917520:DXJ917524 DXJ917530:DXJ917550 DXJ917552:DXJ917561 DXJ917563:DXJ917572 DXJ917574:DXJ917594 DXJ917596:DXJ917605 DXJ917607:DXJ917616 DXJ917618:DXJ917627 DXJ917629:DXJ917638 DXJ917640:DXJ917649 DXJ917651:DXJ917660 DXJ917662:DXJ917671 DXJ917673:DXJ917682 DXJ917684:DXJ917688 DXJ917710:DXJ917712 DXJ983046:DXJ983053 DXJ983056:DXJ983060 DXJ983066:DXJ983086 DXJ983088:DXJ983097 DXJ983099:DXJ983108 DXJ983110:DXJ983130 DXJ983132:DXJ983141 DXJ983143:DXJ983152 DXJ983154:DXJ983163 DXJ983165:DXJ983174 DXJ983176:DXJ983185 DXJ983187:DXJ983196 DXJ983198:DXJ983207 DXJ983209:DXJ983218 DXJ983220:DXJ983224 DXJ983246:DXJ983248 EHF200:EHF207 EHF65542:EHF65549 EHF65552:EHF65556 EHF65562:EHF65582 EHF65584:EHF65593 EHF65595:EHF65604 EHF65606:EHF65626 EHF65628:EHF65637 EHF65639:EHF65648 EHF65650:EHF65659 EHF65661:EHF65670 EHF65672:EHF65681 EHF65683:EHF65692 EHF65694:EHF65703 EHF65705:EHF65714 EHF65716:EHF65720 EHF65742:EHF65744 EHF131078:EHF131085 EHF131088:EHF131092 EHF131098:EHF131118 EHF131120:EHF131129 EHF131131:EHF131140 EHF131142:EHF131162 EHF131164:EHF131173 EHF131175:EHF131184 EHF131186:EHF131195 EHF131197:EHF131206 EHF131208:EHF131217 EHF131219:EHF131228 EHF131230:EHF131239 EHF131241:EHF131250 EHF131252:EHF131256 EHF131278:EHF131280 EHF196614:EHF196621 EHF196624:EHF196628 EHF196634:EHF196654 EHF196656:EHF196665 EHF196667:EHF196676 EHF196678:EHF196698 EHF196700:EHF196709 EHF196711:EHF196720 EHF196722:EHF196731 EHF196733:EHF196742 EHF196744:EHF196753 EHF196755:EHF196764 EHF196766:EHF196775 EHF196777:EHF196786 EHF196788:EHF196792 EHF196814:EHF196816 EHF262150:EHF262157 EHF262160:EHF262164 EHF262170:EHF262190 EHF262192:EHF262201 EHF262203:EHF262212 EHF262214:EHF262234 EHF262236:EHF262245 EHF262247:EHF262256 EHF262258:EHF262267 EHF262269:EHF262278 EHF262280:EHF262289 EHF262291:EHF262300 EHF262302:EHF262311 EHF262313:EHF262322 EHF262324:EHF262328 EHF262350:EHF262352 EHF327686:EHF327693 EHF327696:EHF327700 EHF327706:EHF327726 EHF327728:EHF327737 EHF327739:EHF327748 EHF327750:EHF327770 EHF327772:EHF327781 EHF327783:EHF327792 EHF327794:EHF327803 EHF327805:EHF327814 EHF327816:EHF327825 EHF327827:EHF327836 EHF327838:EHF327847 EHF327849:EHF327858 EHF327860:EHF327864 EHF327886:EHF327888 EHF393222:EHF393229 EHF393232:EHF393236 EHF393242:EHF393262 EHF393264:EHF393273 EHF393275:EHF393284 EHF393286:EHF393306 EHF393308:EHF393317 EHF393319:EHF393328 EHF393330:EHF393339 EHF393341:EHF393350 EHF393352:EHF393361 EHF393363:EHF393372 EHF393374:EHF393383 EHF393385:EHF393394 EHF393396:EHF393400 EHF393422:EHF393424 EHF458758:EHF458765 EHF458768:EHF458772 EHF458778:EHF458798 EHF458800:EHF458809 EHF458811:EHF458820 EHF458822:EHF458842 EHF458844:EHF458853 EHF458855:EHF458864 EHF458866:EHF458875 EHF458877:EHF458886 EHF458888:EHF458897 EHF458899:EHF458908 EHF458910:EHF458919 EHF458921:EHF458930 EHF458932:EHF458936 EHF458958:EHF458960 EHF524294:EHF524301 EHF524304:EHF524308 EHF524314:EHF524334 EHF524336:EHF524345 EHF524347:EHF524356 EHF524358:EHF524378 EHF524380:EHF524389 EHF524391:EHF524400 EHF524402:EHF524411 EHF524413:EHF524422 EHF524424:EHF524433 EHF524435:EHF524444 EHF524446:EHF524455 EHF524457:EHF524466 EHF524468:EHF524472 EHF524494:EHF524496 EHF589830:EHF589837 EHF589840:EHF589844 EHF589850:EHF589870 EHF589872:EHF589881 EHF589883:EHF589892 EHF589894:EHF589914 EHF589916:EHF589925 EHF589927:EHF589936 EHF589938:EHF589947 EHF589949:EHF589958 EHF589960:EHF589969 EHF589971:EHF589980 EHF589982:EHF589991 EHF589993:EHF590002 EHF590004:EHF590008 EHF590030:EHF590032 EHF655366:EHF655373 EHF655376:EHF655380 EHF655386:EHF655406 EHF655408:EHF655417 EHF655419:EHF655428 EHF655430:EHF655450 EHF655452:EHF655461 EHF655463:EHF655472 EHF655474:EHF655483 EHF655485:EHF655494 EHF655496:EHF655505 EHF655507:EHF655516 EHF655518:EHF655527 EHF655529:EHF655538 EHF655540:EHF655544 EHF655566:EHF655568 EHF720902:EHF720909 EHF720912:EHF720916 EHF720922:EHF720942 EHF720944:EHF720953 EHF720955:EHF720964 EHF720966:EHF720986 EHF720988:EHF720997 EHF720999:EHF721008 EHF721010:EHF721019 EHF721021:EHF721030 EHF721032:EHF721041 EHF721043:EHF721052 EHF721054:EHF721063 EHF721065:EHF721074 EHF721076:EHF721080 EHF721102:EHF721104 EHF786438:EHF786445 EHF786448:EHF786452 EHF786458:EHF786478 EHF786480:EHF786489 EHF786491:EHF786500 EHF786502:EHF786522 EHF786524:EHF786533 EHF786535:EHF786544 EHF786546:EHF786555 EHF786557:EHF786566 EHF786568:EHF786577 EHF786579:EHF786588 EHF786590:EHF786599 EHF786601:EHF786610 EHF786612:EHF786616 EHF786638:EHF786640 EHF851974:EHF851981 EHF851984:EHF851988 EHF851994:EHF852014 EHF852016:EHF852025 EHF852027:EHF852036 EHF852038:EHF852058 EHF852060:EHF852069 EHF852071:EHF852080 EHF852082:EHF852091 EHF852093:EHF852102 EHF852104:EHF852113 EHF852115:EHF852124 EHF852126:EHF852135 EHF852137:EHF852146 EHF852148:EHF852152 EHF852174:EHF852176 EHF917510:EHF917517 EHF917520:EHF917524 EHF917530:EHF917550 EHF917552:EHF917561 EHF917563:EHF917572 EHF917574:EHF917594 EHF917596:EHF917605 EHF917607:EHF917616 EHF917618:EHF917627 EHF917629:EHF917638 EHF917640:EHF917649 EHF917651:EHF917660 EHF917662:EHF917671 EHF917673:EHF917682 EHF917684:EHF917688 EHF917710:EHF917712 EHF983046:EHF983053 EHF983056:EHF983060 EHF983066:EHF983086 EHF983088:EHF983097 EHF983099:EHF983108 EHF983110:EHF983130 EHF983132:EHF983141 EHF983143:EHF983152 EHF983154:EHF983163 EHF983165:EHF983174 EHF983176:EHF983185 EHF983187:EHF983196 EHF983198:EHF983207 EHF983209:EHF983218 EHF983220:EHF983224 EHF983246:EHF983248 ERB200:ERB207 ERB65542:ERB65549 ERB65552:ERB65556 ERB65562:ERB65582 ERB65584:ERB65593 ERB65595:ERB65604 ERB65606:ERB65626 ERB65628:ERB65637 ERB65639:ERB65648 ERB65650:ERB65659 ERB65661:ERB65670 ERB65672:ERB65681 ERB65683:ERB65692 ERB65694:ERB65703 ERB65705:ERB65714 ERB65716:ERB65720 ERB65742:ERB65744 ERB131078:ERB131085 ERB131088:ERB131092 ERB131098:ERB131118 ERB131120:ERB131129 ERB131131:ERB131140 ERB131142:ERB131162 ERB131164:ERB131173 ERB131175:ERB131184 ERB131186:ERB131195 ERB131197:ERB131206 ERB131208:ERB131217 ERB131219:ERB131228 ERB131230:ERB131239 ERB131241:ERB131250 ERB131252:ERB131256 ERB131278:ERB131280 ERB196614:ERB196621 ERB196624:ERB196628 ERB196634:ERB196654 ERB196656:ERB196665 ERB196667:ERB196676 ERB196678:ERB196698 ERB196700:ERB196709 ERB196711:ERB196720 ERB196722:ERB196731 ERB196733:ERB196742 ERB196744:ERB196753 ERB196755:ERB196764 ERB196766:ERB196775 ERB196777:ERB196786 ERB196788:ERB196792 ERB196814:ERB196816 ERB262150:ERB262157 ERB262160:ERB262164 ERB262170:ERB262190 ERB262192:ERB262201 ERB262203:ERB262212 ERB262214:ERB262234 ERB262236:ERB262245 ERB262247:ERB262256 ERB262258:ERB262267 ERB262269:ERB262278 ERB262280:ERB262289 ERB262291:ERB262300 ERB262302:ERB262311 ERB262313:ERB262322 ERB262324:ERB262328 ERB262350:ERB262352 ERB327686:ERB327693 ERB327696:ERB327700 ERB327706:ERB327726 ERB327728:ERB327737 ERB327739:ERB327748 ERB327750:ERB327770 ERB327772:ERB327781 ERB327783:ERB327792 ERB327794:ERB327803 ERB327805:ERB327814 ERB327816:ERB327825 ERB327827:ERB327836 ERB327838:ERB327847 ERB327849:ERB327858 ERB327860:ERB327864 ERB327886:ERB327888 ERB393222:ERB393229 ERB393232:ERB393236 ERB393242:ERB393262 ERB393264:ERB393273 ERB393275:ERB393284 ERB393286:ERB393306 ERB393308:ERB393317 ERB393319:ERB393328 ERB393330:ERB393339 ERB393341:ERB393350 ERB393352:ERB393361 ERB393363:ERB393372 ERB393374:ERB393383 ERB393385:ERB393394 ERB393396:ERB393400 ERB393422:ERB393424 ERB458758:ERB458765 ERB458768:ERB458772 ERB458778:ERB458798 ERB458800:ERB458809 ERB458811:ERB458820 ERB458822:ERB458842 ERB458844:ERB458853 ERB458855:ERB458864 ERB458866:ERB458875 ERB458877:ERB458886 ERB458888:ERB458897 ERB458899:ERB458908 ERB458910:ERB458919 ERB458921:ERB458930 ERB458932:ERB458936 ERB458958:ERB458960 ERB524294:ERB524301 ERB524304:ERB524308 ERB524314:ERB524334 ERB524336:ERB524345 ERB524347:ERB524356 ERB524358:ERB524378 ERB524380:ERB524389 ERB524391:ERB524400 ERB524402:ERB524411 ERB524413:ERB524422 ERB524424:ERB524433 ERB524435:ERB524444 ERB524446:ERB524455 ERB524457:ERB524466 ERB524468:ERB524472 ERB524494:ERB524496 ERB589830:ERB589837 ERB589840:ERB589844 ERB589850:ERB589870 ERB589872:ERB589881 ERB589883:ERB589892 ERB589894:ERB589914 ERB589916:ERB589925 ERB589927:ERB589936 ERB589938:ERB589947 ERB589949:ERB589958 ERB589960:ERB589969 ERB589971:ERB589980 ERB589982:ERB589991 ERB589993:ERB590002 ERB590004:ERB590008 ERB590030:ERB590032 ERB655366:ERB655373 ERB655376:ERB655380 ERB655386:ERB655406 ERB655408:ERB655417 ERB655419:ERB655428 ERB655430:ERB655450 ERB655452:ERB655461 ERB655463:ERB655472 ERB655474:ERB655483 ERB655485:ERB655494 ERB655496:ERB655505 ERB655507:ERB655516 ERB655518:ERB655527 ERB655529:ERB655538 ERB655540:ERB655544 ERB655566:ERB655568 ERB720902:ERB720909 ERB720912:ERB720916 ERB720922:ERB720942 ERB720944:ERB720953 ERB720955:ERB720964 ERB720966:ERB720986 ERB720988:ERB720997 ERB720999:ERB721008 ERB721010:ERB721019 ERB721021:ERB721030 ERB721032:ERB721041 ERB721043:ERB721052 ERB721054:ERB721063 ERB721065:ERB721074 ERB721076:ERB721080 ERB721102:ERB721104 ERB786438:ERB786445 ERB786448:ERB786452 ERB786458:ERB786478 ERB786480:ERB786489 ERB786491:ERB786500 ERB786502:ERB786522 ERB786524:ERB786533 ERB786535:ERB786544 ERB786546:ERB786555 ERB786557:ERB786566 ERB786568:ERB786577 ERB786579:ERB786588 ERB786590:ERB786599 ERB786601:ERB786610 ERB786612:ERB786616 ERB786638:ERB786640 ERB851974:ERB851981 ERB851984:ERB851988 ERB851994:ERB852014 ERB852016:ERB852025 ERB852027:ERB852036 ERB852038:ERB852058 ERB852060:ERB852069 ERB852071:ERB852080 ERB852082:ERB852091 ERB852093:ERB852102 ERB852104:ERB852113 ERB852115:ERB852124 ERB852126:ERB852135 ERB852137:ERB852146 ERB852148:ERB852152 ERB852174:ERB852176 ERB917510:ERB917517 ERB917520:ERB917524 ERB917530:ERB917550 ERB917552:ERB917561 ERB917563:ERB917572 ERB917574:ERB917594 ERB917596:ERB917605 ERB917607:ERB917616 ERB917618:ERB917627 ERB917629:ERB917638 ERB917640:ERB917649 ERB917651:ERB917660 ERB917662:ERB917671 ERB917673:ERB917682 ERB917684:ERB917688 ERB917710:ERB917712 ERB983046:ERB983053 ERB983056:ERB983060 ERB983066:ERB983086 ERB983088:ERB983097 ERB983099:ERB983108 ERB983110:ERB983130 ERB983132:ERB983141 ERB983143:ERB983152 ERB983154:ERB983163 ERB983165:ERB983174 ERB983176:ERB983185 ERB983187:ERB983196 ERB983198:ERB983207 ERB983209:ERB983218 ERB983220:ERB983224 ERB983246:ERB983248 FAX200:FAX207 FAX65542:FAX65549 FAX65552:FAX65556 FAX65562:FAX65582 FAX65584:FAX65593 FAX65595:FAX65604 FAX65606:FAX65626 FAX65628:FAX65637 FAX65639:FAX65648 FAX65650:FAX65659 FAX65661:FAX65670 FAX65672:FAX65681 FAX65683:FAX65692 FAX65694:FAX65703 FAX65705:FAX65714 FAX65716:FAX65720 FAX65742:FAX65744 FAX131078:FAX131085 FAX131088:FAX131092 FAX131098:FAX131118 FAX131120:FAX131129 FAX131131:FAX131140 FAX131142:FAX131162 FAX131164:FAX131173 FAX131175:FAX131184 FAX131186:FAX131195 FAX131197:FAX131206 FAX131208:FAX131217 FAX131219:FAX131228 FAX131230:FAX131239 FAX131241:FAX131250 FAX131252:FAX131256 FAX131278:FAX131280 FAX196614:FAX196621 FAX196624:FAX196628 FAX196634:FAX196654 FAX196656:FAX196665 FAX196667:FAX196676 FAX196678:FAX196698 FAX196700:FAX196709 FAX196711:FAX196720 FAX196722:FAX196731 FAX196733:FAX196742 FAX196744:FAX196753 FAX196755:FAX196764 FAX196766:FAX196775 FAX196777:FAX196786 FAX196788:FAX196792 FAX196814:FAX196816 FAX262150:FAX262157 FAX262160:FAX262164 FAX262170:FAX262190 FAX262192:FAX262201 FAX262203:FAX262212 FAX262214:FAX262234 FAX262236:FAX262245 FAX262247:FAX262256 FAX262258:FAX262267 FAX262269:FAX262278 FAX262280:FAX262289 FAX262291:FAX262300 FAX262302:FAX262311 FAX262313:FAX262322 FAX262324:FAX262328 FAX262350:FAX262352 FAX327686:FAX327693 FAX327696:FAX327700 FAX327706:FAX327726 FAX327728:FAX327737 FAX327739:FAX327748 FAX327750:FAX327770 FAX327772:FAX327781 FAX327783:FAX327792 FAX327794:FAX327803 FAX327805:FAX327814 FAX327816:FAX327825 FAX327827:FAX327836 FAX327838:FAX327847 FAX327849:FAX327858 FAX327860:FAX327864 FAX327886:FAX327888 FAX393222:FAX393229 FAX393232:FAX393236 FAX393242:FAX393262 FAX393264:FAX393273 FAX393275:FAX393284 FAX393286:FAX393306 FAX393308:FAX393317 FAX393319:FAX393328 FAX393330:FAX393339 FAX393341:FAX393350 FAX393352:FAX393361 FAX393363:FAX393372 FAX393374:FAX393383 FAX393385:FAX393394 FAX393396:FAX393400 FAX393422:FAX393424 FAX458758:FAX458765 FAX458768:FAX458772 FAX458778:FAX458798 FAX458800:FAX458809 FAX458811:FAX458820 FAX458822:FAX458842 FAX458844:FAX458853 FAX458855:FAX458864 FAX458866:FAX458875 FAX458877:FAX458886 FAX458888:FAX458897 FAX458899:FAX458908 FAX458910:FAX458919 FAX458921:FAX458930 FAX458932:FAX458936 FAX458958:FAX458960 FAX524294:FAX524301 FAX524304:FAX524308 FAX524314:FAX524334 FAX524336:FAX524345 FAX524347:FAX524356 FAX524358:FAX524378 FAX524380:FAX524389 FAX524391:FAX524400 FAX524402:FAX524411 FAX524413:FAX524422 FAX524424:FAX524433 FAX524435:FAX524444 FAX524446:FAX524455 FAX524457:FAX524466 FAX524468:FAX524472 FAX524494:FAX524496 FAX589830:FAX589837 FAX589840:FAX589844 FAX589850:FAX589870 FAX589872:FAX589881 FAX589883:FAX589892 FAX589894:FAX589914 FAX589916:FAX589925 FAX589927:FAX589936 FAX589938:FAX589947 FAX589949:FAX589958 FAX589960:FAX589969 FAX589971:FAX589980 FAX589982:FAX589991 FAX589993:FAX590002 FAX590004:FAX590008 FAX590030:FAX590032 FAX655366:FAX655373 FAX655376:FAX655380 FAX655386:FAX655406 FAX655408:FAX655417 FAX655419:FAX655428 FAX655430:FAX655450 FAX655452:FAX655461 FAX655463:FAX655472 FAX655474:FAX655483 FAX655485:FAX655494 FAX655496:FAX655505 FAX655507:FAX655516 FAX655518:FAX655527 FAX655529:FAX655538 FAX655540:FAX655544 FAX655566:FAX655568 FAX720902:FAX720909 FAX720912:FAX720916 FAX720922:FAX720942 FAX720944:FAX720953 FAX720955:FAX720964 FAX720966:FAX720986 FAX720988:FAX720997 FAX720999:FAX721008 FAX721010:FAX721019 FAX721021:FAX721030 FAX721032:FAX721041 FAX721043:FAX721052 FAX721054:FAX721063 FAX721065:FAX721074 FAX721076:FAX721080 FAX721102:FAX721104 FAX786438:FAX786445 FAX786448:FAX786452 FAX786458:FAX786478 FAX786480:FAX786489 FAX786491:FAX786500 FAX786502:FAX786522 FAX786524:FAX786533 FAX786535:FAX786544 FAX786546:FAX786555 FAX786557:FAX786566 FAX786568:FAX786577 FAX786579:FAX786588 FAX786590:FAX786599 FAX786601:FAX786610 FAX786612:FAX786616 FAX786638:FAX786640 FAX851974:FAX851981 FAX851984:FAX851988 FAX851994:FAX852014 FAX852016:FAX852025 FAX852027:FAX852036 FAX852038:FAX852058 FAX852060:FAX852069 FAX852071:FAX852080 FAX852082:FAX852091 FAX852093:FAX852102 FAX852104:FAX852113 FAX852115:FAX852124 FAX852126:FAX852135 FAX852137:FAX852146 FAX852148:FAX852152 FAX852174:FAX852176 FAX917510:FAX917517 FAX917520:FAX917524 FAX917530:FAX917550 FAX917552:FAX917561 FAX917563:FAX917572 FAX917574:FAX917594 FAX917596:FAX917605 FAX917607:FAX917616 FAX917618:FAX917627 FAX917629:FAX917638 FAX917640:FAX917649 FAX917651:FAX917660 FAX917662:FAX917671 FAX917673:FAX917682 FAX917684:FAX917688 FAX917710:FAX917712 FAX983046:FAX983053 FAX983056:FAX983060 FAX983066:FAX983086 FAX983088:FAX983097 FAX983099:FAX983108 FAX983110:FAX983130 FAX983132:FAX983141 FAX983143:FAX983152 FAX983154:FAX983163 FAX983165:FAX983174 FAX983176:FAX983185 FAX983187:FAX983196 FAX983198:FAX983207 FAX983209:FAX983218 FAX983220:FAX983224 FAX983246:FAX983248 FKT200:FKT207 FKT65542:FKT65549 FKT65552:FKT65556 FKT65562:FKT65582 FKT65584:FKT65593 FKT65595:FKT65604 FKT65606:FKT65626 FKT65628:FKT65637 FKT65639:FKT65648 FKT65650:FKT65659 FKT65661:FKT65670 FKT65672:FKT65681 FKT65683:FKT65692 FKT65694:FKT65703 FKT65705:FKT65714 FKT65716:FKT65720 FKT65742:FKT65744 FKT131078:FKT131085 FKT131088:FKT131092 FKT131098:FKT131118 FKT131120:FKT131129 FKT131131:FKT131140 FKT131142:FKT131162 FKT131164:FKT131173 FKT131175:FKT131184 FKT131186:FKT131195 FKT131197:FKT131206 FKT131208:FKT131217 FKT131219:FKT131228 FKT131230:FKT131239 FKT131241:FKT131250 FKT131252:FKT131256 FKT131278:FKT131280 FKT196614:FKT196621 FKT196624:FKT196628 FKT196634:FKT196654 FKT196656:FKT196665 FKT196667:FKT196676 FKT196678:FKT196698 FKT196700:FKT196709 FKT196711:FKT196720 FKT196722:FKT196731 FKT196733:FKT196742 FKT196744:FKT196753 FKT196755:FKT196764 FKT196766:FKT196775 FKT196777:FKT196786 FKT196788:FKT196792 FKT196814:FKT196816 FKT262150:FKT262157 FKT262160:FKT262164 FKT262170:FKT262190 FKT262192:FKT262201 FKT262203:FKT262212 FKT262214:FKT262234 FKT262236:FKT262245 FKT262247:FKT262256 FKT262258:FKT262267 FKT262269:FKT262278 FKT262280:FKT262289 FKT262291:FKT262300 FKT262302:FKT262311 FKT262313:FKT262322 FKT262324:FKT262328 FKT262350:FKT262352 FKT327686:FKT327693 FKT327696:FKT327700 FKT327706:FKT327726 FKT327728:FKT327737 FKT327739:FKT327748 FKT327750:FKT327770 FKT327772:FKT327781 FKT327783:FKT327792 FKT327794:FKT327803 FKT327805:FKT327814 FKT327816:FKT327825 FKT327827:FKT327836 FKT327838:FKT327847 FKT327849:FKT327858 FKT327860:FKT327864 FKT327886:FKT327888 FKT393222:FKT393229 FKT393232:FKT393236 FKT393242:FKT393262 FKT393264:FKT393273 FKT393275:FKT393284 FKT393286:FKT393306 FKT393308:FKT393317 FKT393319:FKT393328 FKT393330:FKT393339 FKT393341:FKT393350 FKT393352:FKT393361 FKT393363:FKT393372 FKT393374:FKT393383 FKT393385:FKT393394 FKT393396:FKT393400 FKT393422:FKT393424 FKT458758:FKT458765 FKT458768:FKT458772 FKT458778:FKT458798 FKT458800:FKT458809 FKT458811:FKT458820 FKT458822:FKT458842 FKT458844:FKT458853 FKT458855:FKT458864 FKT458866:FKT458875 FKT458877:FKT458886 FKT458888:FKT458897 FKT458899:FKT458908 FKT458910:FKT458919 FKT458921:FKT458930 FKT458932:FKT458936 FKT458958:FKT458960 FKT524294:FKT524301 FKT524304:FKT524308 FKT524314:FKT524334 FKT524336:FKT524345 FKT524347:FKT524356 FKT524358:FKT524378 FKT524380:FKT524389 FKT524391:FKT524400 FKT524402:FKT524411 FKT524413:FKT524422 FKT524424:FKT524433 FKT524435:FKT524444 FKT524446:FKT524455 FKT524457:FKT524466 FKT524468:FKT524472 FKT524494:FKT524496 FKT589830:FKT589837 FKT589840:FKT589844 FKT589850:FKT589870 FKT589872:FKT589881 FKT589883:FKT589892 FKT589894:FKT589914 FKT589916:FKT589925 FKT589927:FKT589936 FKT589938:FKT589947 FKT589949:FKT589958 FKT589960:FKT589969 FKT589971:FKT589980 FKT589982:FKT589991 FKT589993:FKT590002 FKT590004:FKT590008 FKT590030:FKT590032 FKT655366:FKT655373 FKT655376:FKT655380 FKT655386:FKT655406 FKT655408:FKT655417 FKT655419:FKT655428 FKT655430:FKT655450 FKT655452:FKT655461 FKT655463:FKT655472 FKT655474:FKT655483 FKT655485:FKT655494 FKT655496:FKT655505 FKT655507:FKT655516 FKT655518:FKT655527 FKT655529:FKT655538 FKT655540:FKT655544 FKT655566:FKT655568 FKT720902:FKT720909 FKT720912:FKT720916 FKT720922:FKT720942 FKT720944:FKT720953 FKT720955:FKT720964 FKT720966:FKT720986 FKT720988:FKT720997 FKT720999:FKT721008 FKT721010:FKT721019 FKT721021:FKT721030 FKT721032:FKT721041 FKT721043:FKT721052 FKT721054:FKT721063 FKT721065:FKT721074 FKT721076:FKT721080 FKT721102:FKT721104 FKT786438:FKT786445 FKT786448:FKT786452 FKT786458:FKT786478 FKT786480:FKT786489 FKT786491:FKT786500 FKT786502:FKT786522 FKT786524:FKT786533 FKT786535:FKT786544 FKT786546:FKT786555 FKT786557:FKT786566 FKT786568:FKT786577 FKT786579:FKT786588 FKT786590:FKT786599 FKT786601:FKT786610 FKT786612:FKT786616 FKT786638:FKT786640 FKT851974:FKT851981 FKT851984:FKT851988 FKT851994:FKT852014 FKT852016:FKT852025 FKT852027:FKT852036 FKT852038:FKT852058 FKT852060:FKT852069 FKT852071:FKT852080 FKT852082:FKT852091 FKT852093:FKT852102 FKT852104:FKT852113 FKT852115:FKT852124 FKT852126:FKT852135 FKT852137:FKT852146 FKT852148:FKT852152 FKT852174:FKT852176 FKT917510:FKT917517 FKT917520:FKT917524 FKT917530:FKT917550 FKT917552:FKT917561 FKT917563:FKT917572 FKT917574:FKT917594 FKT917596:FKT917605 FKT917607:FKT917616 FKT917618:FKT917627 FKT917629:FKT917638 FKT917640:FKT917649 FKT917651:FKT917660 FKT917662:FKT917671 FKT917673:FKT917682 FKT917684:FKT917688 FKT917710:FKT917712 FKT983046:FKT983053 FKT983056:FKT983060 FKT983066:FKT983086 FKT983088:FKT983097 FKT983099:FKT983108 FKT983110:FKT983130 FKT983132:FKT983141 FKT983143:FKT983152 FKT983154:FKT983163 FKT983165:FKT983174 FKT983176:FKT983185 FKT983187:FKT983196 FKT983198:FKT983207 FKT983209:FKT983218 FKT983220:FKT983224 FKT983246:FKT983248 FUP200:FUP207 FUP65542:FUP65549 FUP65552:FUP65556 FUP65562:FUP65582 FUP65584:FUP65593 FUP65595:FUP65604 FUP65606:FUP65626 FUP65628:FUP65637 FUP65639:FUP65648 FUP65650:FUP65659 FUP65661:FUP65670 FUP65672:FUP65681 FUP65683:FUP65692 FUP65694:FUP65703 FUP65705:FUP65714 FUP65716:FUP65720 FUP65742:FUP65744 FUP131078:FUP131085 FUP131088:FUP131092 FUP131098:FUP131118 FUP131120:FUP131129 FUP131131:FUP131140 FUP131142:FUP131162 FUP131164:FUP131173 FUP131175:FUP131184 FUP131186:FUP131195 FUP131197:FUP131206 FUP131208:FUP131217 FUP131219:FUP131228 FUP131230:FUP131239 FUP131241:FUP131250 FUP131252:FUP131256 FUP131278:FUP131280 FUP196614:FUP196621 FUP196624:FUP196628 FUP196634:FUP196654 FUP196656:FUP196665 FUP196667:FUP196676 FUP196678:FUP196698 FUP196700:FUP196709 FUP196711:FUP196720 FUP196722:FUP196731 FUP196733:FUP196742 FUP196744:FUP196753 FUP196755:FUP196764 FUP196766:FUP196775 FUP196777:FUP196786 FUP196788:FUP196792 FUP196814:FUP196816 FUP262150:FUP262157 FUP262160:FUP262164 FUP262170:FUP262190 FUP262192:FUP262201 FUP262203:FUP262212 FUP262214:FUP262234 FUP262236:FUP262245 FUP262247:FUP262256 FUP262258:FUP262267 FUP262269:FUP262278 FUP262280:FUP262289 FUP262291:FUP262300 FUP262302:FUP262311 FUP262313:FUP262322 FUP262324:FUP262328 FUP262350:FUP262352 FUP327686:FUP327693 FUP327696:FUP327700 FUP327706:FUP327726 FUP327728:FUP327737 FUP327739:FUP327748 FUP327750:FUP327770 FUP327772:FUP327781 FUP327783:FUP327792 FUP327794:FUP327803 FUP327805:FUP327814 FUP327816:FUP327825 FUP327827:FUP327836 FUP327838:FUP327847 FUP327849:FUP327858 FUP327860:FUP327864 FUP327886:FUP327888 FUP393222:FUP393229 FUP393232:FUP393236 FUP393242:FUP393262 FUP393264:FUP393273 FUP393275:FUP393284 FUP393286:FUP393306 FUP393308:FUP393317 FUP393319:FUP393328 FUP393330:FUP393339 FUP393341:FUP393350 FUP393352:FUP393361 FUP393363:FUP393372 FUP393374:FUP393383 FUP393385:FUP393394 FUP393396:FUP393400 FUP393422:FUP393424 FUP458758:FUP458765 FUP458768:FUP458772 FUP458778:FUP458798 FUP458800:FUP458809 FUP458811:FUP458820 FUP458822:FUP458842 FUP458844:FUP458853 FUP458855:FUP458864 FUP458866:FUP458875 FUP458877:FUP458886 FUP458888:FUP458897 FUP458899:FUP458908 FUP458910:FUP458919 FUP458921:FUP458930 FUP458932:FUP458936 FUP458958:FUP458960 FUP524294:FUP524301 FUP524304:FUP524308 FUP524314:FUP524334 FUP524336:FUP524345 FUP524347:FUP524356 FUP524358:FUP524378 FUP524380:FUP524389 FUP524391:FUP524400 FUP524402:FUP524411 FUP524413:FUP524422 FUP524424:FUP524433 FUP524435:FUP524444 FUP524446:FUP524455 FUP524457:FUP524466 FUP524468:FUP524472 FUP524494:FUP524496 FUP589830:FUP589837 FUP589840:FUP589844 FUP589850:FUP589870 FUP589872:FUP589881 FUP589883:FUP589892 FUP589894:FUP589914 FUP589916:FUP589925 FUP589927:FUP589936 FUP589938:FUP589947 FUP589949:FUP589958 FUP589960:FUP589969 FUP589971:FUP589980 FUP589982:FUP589991 FUP589993:FUP590002 FUP590004:FUP590008 FUP590030:FUP590032 FUP655366:FUP655373 FUP655376:FUP655380 FUP655386:FUP655406 FUP655408:FUP655417 FUP655419:FUP655428 FUP655430:FUP655450 FUP655452:FUP655461 FUP655463:FUP655472 FUP655474:FUP655483 FUP655485:FUP655494 FUP655496:FUP655505 FUP655507:FUP655516 FUP655518:FUP655527 FUP655529:FUP655538 FUP655540:FUP655544 FUP655566:FUP655568 FUP720902:FUP720909 FUP720912:FUP720916 FUP720922:FUP720942 FUP720944:FUP720953 FUP720955:FUP720964 FUP720966:FUP720986 FUP720988:FUP720997 FUP720999:FUP721008 FUP721010:FUP721019 FUP721021:FUP721030 FUP721032:FUP721041 FUP721043:FUP721052 FUP721054:FUP721063 FUP721065:FUP721074 FUP721076:FUP721080 FUP721102:FUP721104 FUP786438:FUP786445 FUP786448:FUP786452 FUP786458:FUP786478 FUP786480:FUP786489 FUP786491:FUP786500 FUP786502:FUP786522 FUP786524:FUP786533 FUP786535:FUP786544 FUP786546:FUP786555 FUP786557:FUP786566 FUP786568:FUP786577 FUP786579:FUP786588 FUP786590:FUP786599 FUP786601:FUP786610 FUP786612:FUP786616 FUP786638:FUP786640 FUP851974:FUP851981 FUP851984:FUP851988 FUP851994:FUP852014 FUP852016:FUP852025 FUP852027:FUP852036 FUP852038:FUP852058 FUP852060:FUP852069 FUP852071:FUP852080 FUP852082:FUP852091 FUP852093:FUP852102 FUP852104:FUP852113 FUP852115:FUP852124 FUP852126:FUP852135 FUP852137:FUP852146 FUP852148:FUP852152 FUP852174:FUP852176 FUP917510:FUP917517 FUP917520:FUP917524 FUP917530:FUP917550 FUP917552:FUP917561 FUP917563:FUP917572 FUP917574:FUP917594 FUP917596:FUP917605 FUP917607:FUP917616 FUP917618:FUP917627 FUP917629:FUP917638 FUP917640:FUP917649 FUP917651:FUP917660 FUP917662:FUP917671 FUP917673:FUP917682 FUP917684:FUP917688 FUP917710:FUP917712 FUP983046:FUP983053 FUP983056:FUP983060 FUP983066:FUP983086 FUP983088:FUP983097 FUP983099:FUP983108 FUP983110:FUP983130 FUP983132:FUP983141 FUP983143:FUP983152 FUP983154:FUP983163 FUP983165:FUP983174 FUP983176:FUP983185 FUP983187:FUP983196 FUP983198:FUP983207 FUP983209:FUP983218 FUP983220:FUP983224 FUP983246:FUP983248 GEL200:GEL207 GEL65542:GEL65549 GEL65552:GEL65556 GEL65562:GEL65582 GEL65584:GEL65593 GEL65595:GEL65604 GEL65606:GEL65626 GEL65628:GEL65637 GEL65639:GEL65648 GEL65650:GEL65659 GEL65661:GEL65670 GEL65672:GEL65681 GEL65683:GEL65692 GEL65694:GEL65703 GEL65705:GEL65714 GEL65716:GEL65720 GEL65742:GEL65744 GEL131078:GEL131085 GEL131088:GEL131092 GEL131098:GEL131118 GEL131120:GEL131129 GEL131131:GEL131140 GEL131142:GEL131162 GEL131164:GEL131173 GEL131175:GEL131184 GEL131186:GEL131195 GEL131197:GEL131206 GEL131208:GEL131217 GEL131219:GEL131228 GEL131230:GEL131239 GEL131241:GEL131250 GEL131252:GEL131256 GEL131278:GEL131280 GEL196614:GEL196621 GEL196624:GEL196628 GEL196634:GEL196654 GEL196656:GEL196665 GEL196667:GEL196676 GEL196678:GEL196698 GEL196700:GEL196709 GEL196711:GEL196720 GEL196722:GEL196731 GEL196733:GEL196742 GEL196744:GEL196753 GEL196755:GEL196764 GEL196766:GEL196775 GEL196777:GEL196786 GEL196788:GEL196792 GEL196814:GEL196816 GEL262150:GEL262157 GEL262160:GEL262164 GEL262170:GEL262190 GEL262192:GEL262201 GEL262203:GEL262212 GEL262214:GEL262234 GEL262236:GEL262245 GEL262247:GEL262256 GEL262258:GEL262267 GEL262269:GEL262278 GEL262280:GEL262289 GEL262291:GEL262300 GEL262302:GEL262311 GEL262313:GEL262322 GEL262324:GEL262328 GEL262350:GEL262352 GEL327686:GEL327693 GEL327696:GEL327700 GEL327706:GEL327726 GEL327728:GEL327737 GEL327739:GEL327748 GEL327750:GEL327770 GEL327772:GEL327781 GEL327783:GEL327792 GEL327794:GEL327803 GEL327805:GEL327814 GEL327816:GEL327825 GEL327827:GEL327836 GEL327838:GEL327847 GEL327849:GEL327858 GEL327860:GEL327864 GEL327886:GEL327888 GEL393222:GEL393229 GEL393232:GEL393236 GEL393242:GEL393262 GEL393264:GEL393273 GEL393275:GEL393284 GEL393286:GEL393306 GEL393308:GEL393317 GEL393319:GEL393328 GEL393330:GEL393339 GEL393341:GEL393350 GEL393352:GEL393361 GEL393363:GEL393372 GEL393374:GEL393383 GEL393385:GEL393394 GEL393396:GEL393400 GEL393422:GEL393424 GEL458758:GEL458765 GEL458768:GEL458772 GEL458778:GEL458798 GEL458800:GEL458809 GEL458811:GEL458820 GEL458822:GEL458842 GEL458844:GEL458853 GEL458855:GEL458864 GEL458866:GEL458875 GEL458877:GEL458886 GEL458888:GEL458897 GEL458899:GEL458908 GEL458910:GEL458919 GEL458921:GEL458930 GEL458932:GEL458936 GEL458958:GEL458960 GEL524294:GEL524301 GEL524304:GEL524308 GEL524314:GEL524334 GEL524336:GEL524345 GEL524347:GEL524356 GEL524358:GEL524378 GEL524380:GEL524389 GEL524391:GEL524400 GEL524402:GEL524411 GEL524413:GEL524422 GEL524424:GEL524433 GEL524435:GEL524444 GEL524446:GEL524455 GEL524457:GEL524466 GEL524468:GEL524472 GEL524494:GEL524496 GEL589830:GEL589837 GEL589840:GEL589844 GEL589850:GEL589870 GEL589872:GEL589881 GEL589883:GEL589892 GEL589894:GEL589914 GEL589916:GEL589925 GEL589927:GEL589936 GEL589938:GEL589947 GEL589949:GEL589958 GEL589960:GEL589969 GEL589971:GEL589980 GEL589982:GEL589991 GEL589993:GEL590002 GEL590004:GEL590008 GEL590030:GEL590032 GEL655366:GEL655373 GEL655376:GEL655380 GEL655386:GEL655406 GEL655408:GEL655417 GEL655419:GEL655428 GEL655430:GEL655450 GEL655452:GEL655461 GEL655463:GEL655472 GEL655474:GEL655483 GEL655485:GEL655494 GEL655496:GEL655505 GEL655507:GEL655516 GEL655518:GEL655527 GEL655529:GEL655538 GEL655540:GEL655544 GEL655566:GEL655568 GEL720902:GEL720909 GEL720912:GEL720916 GEL720922:GEL720942 GEL720944:GEL720953 GEL720955:GEL720964 GEL720966:GEL720986 GEL720988:GEL720997 GEL720999:GEL721008 GEL721010:GEL721019 GEL721021:GEL721030 GEL721032:GEL721041 GEL721043:GEL721052 GEL721054:GEL721063 GEL721065:GEL721074 GEL721076:GEL721080 GEL721102:GEL721104 GEL786438:GEL786445 GEL786448:GEL786452 GEL786458:GEL786478 GEL786480:GEL786489 GEL786491:GEL786500 GEL786502:GEL786522 GEL786524:GEL786533 GEL786535:GEL786544 GEL786546:GEL786555 GEL786557:GEL786566 GEL786568:GEL786577 GEL786579:GEL786588 GEL786590:GEL786599 GEL786601:GEL786610 GEL786612:GEL786616 GEL786638:GEL786640 GEL851974:GEL851981 GEL851984:GEL851988 GEL851994:GEL852014 GEL852016:GEL852025 GEL852027:GEL852036 GEL852038:GEL852058 GEL852060:GEL852069 GEL852071:GEL852080 GEL852082:GEL852091 GEL852093:GEL852102 GEL852104:GEL852113 GEL852115:GEL852124 GEL852126:GEL852135 GEL852137:GEL852146 GEL852148:GEL852152 GEL852174:GEL852176 GEL917510:GEL917517 GEL917520:GEL917524 GEL917530:GEL917550 GEL917552:GEL917561 GEL917563:GEL917572 GEL917574:GEL917594 GEL917596:GEL917605 GEL917607:GEL917616 GEL917618:GEL917627 GEL917629:GEL917638 GEL917640:GEL917649 GEL917651:GEL917660 GEL917662:GEL917671 GEL917673:GEL917682 GEL917684:GEL917688 GEL917710:GEL917712 GEL983046:GEL983053 GEL983056:GEL983060 GEL983066:GEL983086 GEL983088:GEL983097 GEL983099:GEL983108 GEL983110:GEL983130 GEL983132:GEL983141 GEL983143:GEL983152 GEL983154:GEL983163 GEL983165:GEL983174 GEL983176:GEL983185 GEL983187:GEL983196 GEL983198:GEL983207 GEL983209:GEL983218 GEL983220:GEL983224 GEL983246:GEL983248 GOH200:GOH207 GOH65542:GOH65549 GOH65552:GOH65556 GOH65562:GOH65582 GOH65584:GOH65593 GOH65595:GOH65604 GOH65606:GOH65626 GOH65628:GOH65637 GOH65639:GOH65648 GOH65650:GOH65659 GOH65661:GOH65670 GOH65672:GOH65681 GOH65683:GOH65692 GOH65694:GOH65703 GOH65705:GOH65714 GOH65716:GOH65720 GOH65742:GOH65744 GOH131078:GOH131085 GOH131088:GOH131092 GOH131098:GOH131118 GOH131120:GOH131129 GOH131131:GOH131140 GOH131142:GOH131162 GOH131164:GOH131173 GOH131175:GOH131184 GOH131186:GOH131195 GOH131197:GOH131206 GOH131208:GOH131217 GOH131219:GOH131228 GOH131230:GOH131239 GOH131241:GOH131250 GOH131252:GOH131256 GOH131278:GOH131280 GOH196614:GOH196621 GOH196624:GOH196628 GOH196634:GOH196654 GOH196656:GOH196665 GOH196667:GOH196676 GOH196678:GOH196698 GOH196700:GOH196709 GOH196711:GOH196720 GOH196722:GOH196731 GOH196733:GOH196742 GOH196744:GOH196753 GOH196755:GOH196764 GOH196766:GOH196775 GOH196777:GOH196786 GOH196788:GOH196792 GOH196814:GOH196816 GOH262150:GOH262157 GOH262160:GOH262164 GOH262170:GOH262190 GOH262192:GOH262201 GOH262203:GOH262212 GOH262214:GOH262234 GOH262236:GOH262245 GOH262247:GOH262256 GOH262258:GOH262267 GOH262269:GOH262278 GOH262280:GOH262289 GOH262291:GOH262300 GOH262302:GOH262311 GOH262313:GOH262322 GOH262324:GOH262328 GOH262350:GOH262352 GOH327686:GOH327693 GOH327696:GOH327700 GOH327706:GOH327726 GOH327728:GOH327737 GOH327739:GOH327748 GOH327750:GOH327770 GOH327772:GOH327781 GOH327783:GOH327792 GOH327794:GOH327803 GOH327805:GOH327814 GOH327816:GOH327825 GOH327827:GOH327836 GOH327838:GOH327847 GOH327849:GOH327858 GOH327860:GOH327864 GOH327886:GOH327888 GOH393222:GOH393229 GOH393232:GOH393236 GOH393242:GOH393262 GOH393264:GOH393273 GOH393275:GOH393284 GOH393286:GOH393306 GOH393308:GOH393317 GOH393319:GOH393328 GOH393330:GOH393339 GOH393341:GOH393350 GOH393352:GOH393361 GOH393363:GOH393372 GOH393374:GOH393383 GOH393385:GOH393394 GOH393396:GOH393400 GOH393422:GOH393424 GOH458758:GOH458765 GOH458768:GOH458772 GOH458778:GOH458798 GOH458800:GOH458809 GOH458811:GOH458820 GOH458822:GOH458842 GOH458844:GOH458853 GOH458855:GOH458864 GOH458866:GOH458875 GOH458877:GOH458886 GOH458888:GOH458897 GOH458899:GOH458908 GOH458910:GOH458919 GOH458921:GOH458930 GOH458932:GOH458936 GOH458958:GOH458960 GOH524294:GOH524301 GOH524304:GOH524308 GOH524314:GOH524334 GOH524336:GOH524345 GOH524347:GOH524356 GOH524358:GOH524378 GOH524380:GOH524389 GOH524391:GOH524400 GOH524402:GOH524411 GOH524413:GOH524422 GOH524424:GOH524433 GOH524435:GOH524444 GOH524446:GOH524455 GOH524457:GOH524466 GOH524468:GOH524472 GOH524494:GOH524496 GOH589830:GOH589837 GOH589840:GOH589844 GOH589850:GOH589870 GOH589872:GOH589881 GOH589883:GOH589892 GOH589894:GOH589914 GOH589916:GOH589925 GOH589927:GOH589936 GOH589938:GOH589947 GOH589949:GOH589958 GOH589960:GOH589969 GOH589971:GOH589980 GOH589982:GOH589991 GOH589993:GOH590002 GOH590004:GOH590008 GOH590030:GOH590032 GOH655366:GOH655373 GOH655376:GOH655380 GOH655386:GOH655406 GOH655408:GOH655417 GOH655419:GOH655428 GOH655430:GOH655450 GOH655452:GOH655461 GOH655463:GOH655472 GOH655474:GOH655483 GOH655485:GOH655494 GOH655496:GOH655505 GOH655507:GOH655516 GOH655518:GOH655527 GOH655529:GOH655538 GOH655540:GOH655544 GOH655566:GOH655568 GOH720902:GOH720909 GOH720912:GOH720916 GOH720922:GOH720942 GOH720944:GOH720953 GOH720955:GOH720964 GOH720966:GOH720986 GOH720988:GOH720997 GOH720999:GOH721008 GOH721010:GOH721019 GOH721021:GOH721030 GOH721032:GOH721041 GOH721043:GOH721052 GOH721054:GOH721063 GOH721065:GOH721074 GOH721076:GOH721080 GOH721102:GOH721104 GOH786438:GOH786445 GOH786448:GOH786452 GOH786458:GOH786478 GOH786480:GOH786489 GOH786491:GOH786500 GOH786502:GOH786522 GOH786524:GOH786533 GOH786535:GOH786544 GOH786546:GOH786555 GOH786557:GOH786566 GOH786568:GOH786577 GOH786579:GOH786588 GOH786590:GOH786599 GOH786601:GOH786610 GOH786612:GOH786616 GOH786638:GOH786640 GOH851974:GOH851981 GOH851984:GOH851988 GOH851994:GOH852014 GOH852016:GOH852025 GOH852027:GOH852036 GOH852038:GOH852058 GOH852060:GOH852069 GOH852071:GOH852080 GOH852082:GOH852091 GOH852093:GOH852102 GOH852104:GOH852113 GOH852115:GOH852124 GOH852126:GOH852135 GOH852137:GOH852146 GOH852148:GOH852152 GOH852174:GOH852176 GOH917510:GOH917517 GOH917520:GOH917524 GOH917530:GOH917550 GOH917552:GOH917561 GOH917563:GOH917572 GOH917574:GOH917594 GOH917596:GOH917605 GOH917607:GOH917616 GOH917618:GOH917627 GOH917629:GOH917638 GOH917640:GOH917649 GOH917651:GOH917660 GOH917662:GOH917671 GOH917673:GOH917682 GOH917684:GOH917688 GOH917710:GOH917712 GOH983046:GOH983053 GOH983056:GOH983060 GOH983066:GOH983086 GOH983088:GOH983097 GOH983099:GOH983108 GOH983110:GOH983130 GOH983132:GOH983141 GOH983143:GOH983152 GOH983154:GOH983163 GOH983165:GOH983174 GOH983176:GOH983185 GOH983187:GOH983196 GOH983198:GOH983207 GOH983209:GOH983218 GOH983220:GOH983224 GOH983246:GOH983248 GYD200:GYD207 GYD65542:GYD65549 GYD65552:GYD65556 GYD65562:GYD65582 GYD65584:GYD65593 GYD65595:GYD65604 GYD65606:GYD65626 GYD65628:GYD65637 GYD65639:GYD65648 GYD65650:GYD65659 GYD65661:GYD65670 GYD65672:GYD65681 GYD65683:GYD65692 GYD65694:GYD65703 GYD65705:GYD65714 GYD65716:GYD65720 GYD65742:GYD65744 GYD131078:GYD131085 GYD131088:GYD131092 GYD131098:GYD131118 GYD131120:GYD131129 GYD131131:GYD131140 GYD131142:GYD131162 GYD131164:GYD131173 GYD131175:GYD131184 GYD131186:GYD131195 GYD131197:GYD131206 GYD131208:GYD131217 GYD131219:GYD131228 GYD131230:GYD131239 GYD131241:GYD131250 GYD131252:GYD131256 GYD131278:GYD131280 GYD196614:GYD196621 GYD196624:GYD196628 GYD196634:GYD196654 GYD196656:GYD196665 GYD196667:GYD196676 GYD196678:GYD196698 GYD196700:GYD196709 GYD196711:GYD196720 GYD196722:GYD196731 GYD196733:GYD196742 GYD196744:GYD196753 GYD196755:GYD196764 GYD196766:GYD196775 GYD196777:GYD196786 GYD196788:GYD196792 GYD196814:GYD196816 GYD262150:GYD262157 GYD262160:GYD262164 GYD262170:GYD262190 GYD262192:GYD262201 GYD262203:GYD262212 GYD262214:GYD262234 GYD262236:GYD262245 GYD262247:GYD262256 GYD262258:GYD262267 GYD262269:GYD262278 GYD262280:GYD262289 GYD262291:GYD262300 GYD262302:GYD262311 GYD262313:GYD262322 GYD262324:GYD262328 GYD262350:GYD262352 GYD327686:GYD327693 GYD327696:GYD327700 GYD327706:GYD327726 GYD327728:GYD327737 GYD327739:GYD327748 GYD327750:GYD327770 GYD327772:GYD327781 GYD327783:GYD327792 GYD327794:GYD327803 GYD327805:GYD327814 GYD327816:GYD327825 GYD327827:GYD327836 GYD327838:GYD327847 GYD327849:GYD327858 GYD327860:GYD327864 GYD327886:GYD327888 GYD393222:GYD393229 GYD393232:GYD393236 GYD393242:GYD393262 GYD393264:GYD393273 GYD393275:GYD393284 GYD393286:GYD393306 GYD393308:GYD393317 GYD393319:GYD393328 GYD393330:GYD393339 GYD393341:GYD393350 GYD393352:GYD393361 GYD393363:GYD393372 GYD393374:GYD393383 GYD393385:GYD393394 GYD393396:GYD393400 GYD393422:GYD393424 GYD458758:GYD458765 GYD458768:GYD458772 GYD458778:GYD458798 GYD458800:GYD458809 GYD458811:GYD458820 GYD458822:GYD458842 GYD458844:GYD458853 GYD458855:GYD458864 GYD458866:GYD458875 GYD458877:GYD458886 GYD458888:GYD458897 GYD458899:GYD458908 GYD458910:GYD458919 GYD458921:GYD458930 GYD458932:GYD458936 GYD458958:GYD458960 GYD524294:GYD524301 GYD524304:GYD524308 GYD524314:GYD524334 GYD524336:GYD524345 GYD524347:GYD524356 GYD524358:GYD524378 GYD524380:GYD524389 GYD524391:GYD524400 GYD524402:GYD524411 GYD524413:GYD524422 GYD524424:GYD524433 GYD524435:GYD524444 GYD524446:GYD524455 GYD524457:GYD524466 GYD524468:GYD524472 GYD524494:GYD524496 GYD589830:GYD589837 GYD589840:GYD589844 GYD589850:GYD589870 GYD589872:GYD589881 GYD589883:GYD589892 GYD589894:GYD589914 GYD589916:GYD589925 GYD589927:GYD589936 GYD589938:GYD589947 GYD589949:GYD589958 GYD589960:GYD589969 GYD589971:GYD589980 GYD589982:GYD589991 GYD589993:GYD590002 GYD590004:GYD590008 GYD590030:GYD590032 GYD655366:GYD655373 GYD655376:GYD655380 GYD655386:GYD655406 GYD655408:GYD655417 GYD655419:GYD655428 GYD655430:GYD655450 GYD655452:GYD655461 GYD655463:GYD655472 GYD655474:GYD655483 GYD655485:GYD655494 GYD655496:GYD655505 GYD655507:GYD655516 GYD655518:GYD655527 GYD655529:GYD655538 GYD655540:GYD655544 GYD655566:GYD655568 GYD720902:GYD720909 GYD720912:GYD720916 GYD720922:GYD720942 GYD720944:GYD720953 GYD720955:GYD720964 GYD720966:GYD720986 GYD720988:GYD720997 GYD720999:GYD721008 GYD721010:GYD721019 GYD721021:GYD721030 GYD721032:GYD721041 GYD721043:GYD721052 GYD721054:GYD721063 GYD721065:GYD721074 GYD721076:GYD721080 GYD721102:GYD721104 GYD786438:GYD786445 GYD786448:GYD786452 GYD786458:GYD786478 GYD786480:GYD786489 GYD786491:GYD786500 GYD786502:GYD786522 GYD786524:GYD786533 GYD786535:GYD786544 GYD786546:GYD786555 GYD786557:GYD786566 GYD786568:GYD786577 GYD786579:GYD786588 GYD786590:GYD786599 GYD786601:GYD786610 GYD786612:GYD786616 GYD786638:GYD786640 GYD851974:GYD851981 GYD851984:GYD851988 GYD851994:GYD852014 GYD852016:GYD852025 GYD852027:GYD852036 GYD852038:GYD852058 GYD852060:GYD852069 GYD852071:GYD852080 GYD852082:GYD852091 GYD852093:GYD852102 GYD852104:GYD852113 GYD852115:GYD852124 GYD852126:GYD852135 GYD852137:GYD852146 GYD852148:GYD852152 GYD852174:GYD852176 GYD917510:GYD917517 GYD917520:GYD917524 GYD917530:GYD917550 GYD917552:GYD917561 GYD917563:GYD917572 GYD917574:GYD917594 GYD917596:GYD917605 GYD917607:GYD917616 GYD917618:GYD917627 GYD917629:GYD917638 GYD917640:GYD917649 GYD917651:GYD917660 GYD917662:GYD917671 GYD917673:GYD917682 GYD917684:GYD917688 GYD917710:GYD917712 GYD983046:GYD983053 GYD983056:GYD983060 GYD983066:GYD983086 GYD983088:GYD983097 GYD983099:GYD983108 GYD983110:GYD983130 GYD983132:GYD983141 GYD983143:GYD983152 GYD983154:GYD983163 GYD983165:GYD983174 GYD983176:GYD983185 GYD983187:GYD983196 GYD983198:GYD983207 GYD983209:GYD983218 GYD983220:GYD983224 GYD983246:GYD983248 HHZ200:HHZ207 HHZ65542:HHZ65549 HHZ65552:HHZ65556 HHZ65562:HHZ65582 HHZ65584:HHZ65593 HHZ65595:HHZ65604 HHZ65606:HHZ65626 HHZ65628:HHZ65637 HHZ65639:HHZ65648 HHZ65650:HHZ65659 HHZ65661:HHZ65670 HHZ65672:HHZ65681 HHZ65683:HHZ65692 HHZ65694:HHZ65703 HHZ65705:HHZ65714 HHZ65716:HHZ65720 HHZ65742:HHZ65744 HHZ131078:HHZ131085 HHZ131088:HHZ131092 HHZ131098:HHZ131118 HHZ131120:HHZ131129 HHZ131131:HHZ131140 HHZ131142:HHZ131162 HHZ131164:HHZ131173 HHZ131175:HHZ131184 HHZ131186:HHZ131195 HHZ131197:HHZ131206 HHZ131208:HHZ131217 HHZ131219:HHZ131228 HHZ131230:HHZ131239 HHZ131241:HHZ131250 HHZ131252:HHZ131256 HHZ131278:HHZ131280 HHZ196614:HHZ196621 HHZ196624:HHZ196628 HHZ196634:HHZ196654 HHZ196656:HHZ196665 HHZ196667:HHZ196676 HHZ196678:HHZ196698 HHZ196700:HHZ196709 HHZ196711:HHZ196720 HHZ196722:HHZ196731 HHZ196733:HHZ196742 HHZ196744:HHZ196753 HHZ196755:HHZ196764 HHZ196766:HHZ196775 HHZ196777:HHZ196786 HHZ196788:HHZ196792 HHZ196814:HHZ196816 HHZ262150:HHZ262157 HHZ262160:HHZ262164 HHZ262170:HHZ262190 HHZ262192:HHZ262201 HHZ262203:HHZ262212 HHZ262214:HHZ262234 HHZ262236:HHZ262245 HHZ262247:HHZ262256 HHZ262258:HHZ262267 HHZ262269:HHZ262278 HHZ262280:HHZ262289 HHZ262291:HHZ262300 HHZ262302:HHZ262311 HHZ262313:HHZ262322 HHZ262324:HHZ262328 HHZ262350:HHZ262352 HHZ327686:HHZ327693 HHZ327696:HHZ327700 HHZ327706:HHZ327726 HHZ327728:HHZ327737 HHZ327739:HHZ327748 HHZ327750:HHZ327770 HHZ327772:HHZ327781 HHZ327783:HHZ327792 HHZ327794:HHZ327803 HHZ327805:HHZ327814 HHZ327816:HHZ327825 HHZ327827:HHZ327836 HHZ327838:HHZ327847 HHZ327849:HHZ327858 HHZ327860:HHZ327864 HHZ327886:HHZ327888 HHZ393222:HHZ393229 HHZ393232:HHZ393236 HHZ393242:HHZ393262 HHZ393264:HHZ393273 HHZ393275:HHZ393284 HHZ393286:HHZ393306 HHZ393308:HHZ393317 HHZ393319:HHZ393328 HHZ393330:HHZ393339 HHZ393341:HHZ393350 HHZ393352:HHZ393361 HHZ393363:HHZ393372 HHZ393374:HHZ393383 HHZ393385:HHZ393394 HHZ393396:HHZ393400 HHZ393422:HHZ393424 HHZ458758:HHZ458765 HHZ458768:HHZ458772 HHZ458778:HHZ458798 HHZ458800:HHZ458809 HHZ458811:HHZ458820 HHZ458822:HHZ458842 HHZ458844:HHZ458853 HHZ458855:HHZ458864 HHZ458866:HHZ458875 HHZ458877:HHZ458886 HHZ458888:HHZ458897 HHZ458899:HHZ458908 HHZ458910:HHZ458919 HHZ458921:HHZ458930 HHZ458932:HHZ458936 HHZ458958:HHZ458960 HHZ524294:HHZ524301 HHZ524304:HHZ524308 HHZ524314:HHZ524334 HHZ524336:HHZ524345 HHZ524347:HHZ524356 HHZ524358:HHZ524378 HHZ524380:HHZ524389 HHZ524391:HHZ524400 HHZ524402:HHZ524411 HHZ524413:HHZ524422 HHZ524424:HHZ524433 HHZ524435:HHZ524444 HHZ524446:HHZ524455 HHZ524457:HHZ524466 HHZ524468:HHZ524472 HHZ524494:HHZ524496 HHZ589830:HHZ589837 HHZ589840:HHZ589844 HHZ589850:HHZ589870 HHZ589872:HHZ589881 HHZ589883:HHZ589892 HHZ589894:HHZ589914 HHZ589916:HHZ589925 HHZ589927:HHZ589936 HHZ589938:HHZ589947 HHZ589949:HHZ589958 HHZ589960:HHZ589969 HHZ589971:HHZ589980 HHZ589982:HHZ589991 HHZ589993:HHZ590002 HHZ590004:HHZ590008 HHZ590030:HHZ590032 HHZ655366:HHZ655373 HHZ655376:HHZ655380 HHZ655386:HHZ655406 HHZ655408:HHZ655417 HHZ655419:HHZ655428 HHZ655430:HHZ655450 HHZ655452:HHZ655461 HHZ655463:HHZ655472 HHZ655474:HHZ655483 HHZ655485:HHZ655494 HHZ655496:HHZ655505 HHZ655507:HHZ655516 HHZ655518:HHZ655527 HHZ655529:HHZ655538 HHZ655540:HHZ655544 HHZ655566:HHZ655568 HHZ720902:HHZ720909 HHZ720912:HHZ720916 HHZ720922:HHZ720942 HHZ720944:HHZ720953 HHZ720955:HHZ720964 HHZ720966:HHZ720986 HHZ720988:HHZ720997 HHZ720999:HHZ721008 HHZ721010:HHZ721019 HHZ721021:HHZ721030 HHZ721032:HHZ721041 HHZ721043:HHZ721052 HHZ721054:HHZ721063 HHZ721065:HHZ721074 HHZ721076:HHZ721080 HHZ721102:HHZ721104 HHZ786438:HHZ786445 HHZ786448:HHZ786452 HHZ786458:HHZ786478 HHZ786480:HHZ786489 HHZ786491:HHZ786500 HHZ786502:HHZ786522 HHZ786524:HHZ786533 HHZ786535:HHZ786544 HHZ786546:HHZ786555 HHZ786557:HHZ786566 HHZ786568:HHZ786577 HHZ786579:HHZ786588 HHZ786590:HHZ786599 HHZ786601:HHZ786610 HHZ786612:HHZ786616 HHZ786638:HHZ786640 HHZ851974:HHZ851981 HHZ851984:HHZ851988 HHZ851994:HHZ852014 HHZ852016:HHZ852025 HHZ852027:HHZ852036 HHZ852038:HHZ852058 HHZ852060:HHZ852069 HHZ852071:HHZ852080 HHZ852082:HHZ852091 HHZ852093:HHZ852102 HHZ852104:HHZ852113 HHZ852115:HHZ852124 HHZ852126:HHZ852135 HHZ852137:HHZ852146 HHZ852148:HHZ852152 HHZ852174:HHZ852176 HHZ917510:HHZ917517 HHZ917520:HHZ917524 HHZ917530:HHZ917550 HHZ917552:HHZ917561 HHZ917563:HHZ917572 HHZ917574:HHZ917594 HHZ917596:HHZ917605 HHZ917607:HHZ917616 HHZ917618:HHZ917627 HHZ917629:HHZ917638 HHZ917640:HHZ917649 HHZ917651:HHZ917660 HHZ917662:HHZ917671 HHZ917673:HHZ917682 HHZ917684:HHZ917688 HHZ917710:HHZ917712 HHZ983046:HHZ983053 HHZ983056:HHZ983060 HHZ983066:HHZ983086 HHZ983088:HHZ983097 HHZ983099:HHZ983108 HHZ983110:HHZ983130 HHZ983132:HHZ983141 HHZ983143:HHZ983152 HHZ983154:HHZ983163 HHZ983165:HHZ983174 HHZ983176:HHZ983185 HHZ983187:HHZ983196 HHZ983198:HHZ983207 HHZ983209:HHZ983218 HHZ983220:HHZ983224 HHZ983246:HHZ983248 HRV200:HRV207 HRV65542:HRV65549 HRV65552:HRV65556 HRV65562:HRV65582 HRV65584:HRV65593 HRV65595:HRV65604 HRV65606:HRV65626 HRV65628:HRV65637 HRV65639:HRV65648 HRV65650:HRV65659 HRV65661:HRV65670 HRV65672:HRV65681 HRV65683:HRV65692 HRV65694:HRV65703 HRV65705:HRV65714 HRV65716:HRV65720 HRV65742:HRV65744 HRV131078:HRV131085 HRV131088:HRV131092 HRV131098:HRV131118 HRV131120:HRV131129 HRV131131:HRV131140 HRV131142:HRV131162 HRV131164:HRV131173 HRV131175:HRV131184 HRV131186:HRV131195 HRV131197:HRV131206 HRV131208:HRV131217 HRV131219:HRV131228 HRV131230:HRV131239 HRV131241:HRV131250 HRV131252:HRV131256 HRV131278:HRV131280 HRV196614:HRV196621 HRV196624:HRV196628 HRV196634:HRV196654 HRV196656:HRV196665 HRV196667:HRV196676 HRV196678:HRV196698 HRV196700:HRV196709 HRV196711:HRV196720 HRV196722:HRV196731 HRV196733:HRV196742 HRV196744:HRV196753 HRV196755:HRV196764 HRV196766:HRV196775 HRV196777:HRV196786 HRV196788:HRV196792 HRV196814:HRV196816 HRV262150:HRV262157 HRV262160:HRV262164 HRV262170:HRV262190 HRV262192:HRV262201 HRV262203:HRV262212 HRV262214:HRV262234 HRV262236:HRV262245 HRV262247:HRV262256 HRV262258:HRV262267 HRV262269:HRV262278 HRV262280:HRV262289 HRV262291:HRV262300 HRV262302:HRV262311 HRV262313:HRV262322 HRV262324:HRV262328 HRV262350:HRV262352 HRV327686:HRV327693 HRV327696:HRV327700 HRV327706:HRV327726 HRV327728:HRV327737 HRV327739:HRV327748 HRV327750:HRV327770 HRV327772:HRV327781 HRV327783:HRV327792 HRV327794:HRV327803 HRV327805:HRV327814 HRV327816:HRV327825 HRV327827:HRV327836 HRV327838:HRV327847 HRV327849:HRV327858 HRV327860:HRV327864 HRV327886:HRV327888 HRV393222:HRV393229 HRV393232:HRV393236 HRV393242:HRV393262 HRV393264:HRV393273 HRV393275:HRV393284 HRV393286:HRV393306 HRV393308:HRV393317 HRV393319:HRV393328 HRV393330:HRV393339 HRV393341:HRV393350 HRV393352:HRV393361 HRV393363:HRV393372 HRV393374:HRV393383 HRV393385:HRV393394 HRV393396:HRV393400 HRV393422:HRV393424 HRV458758:HRV458765 HRV458768:HRV458772 HRV458778:HRV458798 HRV458800:HRV458809 HRV458811:HRV458820 HRV458822:HRV458842 HRV458844:HRV458853 HRV458855:HRV458864 HRV458866:HRV458875 HRV458877:HRV458886 HRV458888:HRV458897 HRV458899:HRV458908 HRV458910:HRV458919 HRV458921:HRV458930 HRV458932:HRV458936 HRV458958:HRV458960 HRV524294:HRV524301 HRV524304:HRV524308 HRV524314:HRV524334 HRV524336:HRV524345 HRV524347:HRV524356 HRV524358:HRV524378 HRV524380:HRV524389 HRV524391:HRV524400 HRV524402:HRV524411 HRV524413:HRV524422 HRV524424:HRV524433 HRV524435:HRV524444 HRV524446:HRV524455 HRV524457:HRV524466 HRV524468:HRV524472 HRV524494:HRV524496 HRV589830:HRV589837 HRV589840:HRV589844 HRV589850:HRV589870 HRV589872:HRV589881 HRV589883:HRV589892 HRV589894:HRV589914 HRV589916:HRV589925 HRV589927:HRV589936 HRV589938:HRV589947 HRV589949:HRV589958 HRV589960:HRV589969 HRV589971:HRV589980 HRV589982:HRV589991 HRV589993:HRV590002 HRV590004:HRV590008 HRV590030:HRV590032 HRV655366:HRV655373 HRV655376:HRV655380 HRV655386:HRV655406 HRV655408:HRV655417 HRV655419:HRV655428 HRV655430:HRV655450 HRV655452:HRV655461 HRV655463:HRV655472 HRV655474:HRV655483 HRV655485:HRV655494 HRV655496:HRV655505 HRV655507:HRV655516 HRV655518:HRV655527 HRV655529:HRV655538 HRV655540:HRV655544 HRV655566:HRV655568 HRV720902:HRV720909 HRV720912:HRV720916 HRV720922:HRV720942 HRV720944:HRV720953 HRV720955:HRV720964 HRV720966:HRV720986 HRV720988:HRV720997 HRV720999:HRV721008 HRV721010:HRV721019 HRV721021:HRV721030 HRV721032:HRV721041 HRV721043:HRV721052 HRV721054:HRV721063 HRV721065:HRV721074 HRV721076:HRV721080 HRV721102:HRV721104 HRV786438:HRV786445 HRV786448:HRV786452 HRV786458:HRV786478 HRV786480:HRV786489 HRV786491:HRV786500 HRV786502:HRV786522 HRV786524:HRV786533 HRV786535:HRV786544 HRV786546:HRV786555 HRV786557:HRV786566 HRV786568:HRV786577 HRV786579:HRV786588 HRV786590:HRV786599 HRV786601:HRV786610 HRV786612:HRV786616 HRV786638:HRV786640 HRV851974:HRV851981 HRV851984:HRV851988 HRV851994:HRV852014 HRV852016:HRV852025 HRV852027:HRV852036 HRV852038:HRV852058 HRV852060:HRV852069 HRV852071:HRV852080 HRV852082:HRV852091 HRV852093:HRV852102 HRV852104:HRV852113 HRV852115:HRV852124 HRV852126:HRV852135 HRV852137:HRV852146 HRV852148:HRV852152 HRV852174:HRV852176 HRV917510:HRV917517 HRV917520:HRV917524 HRV917530:HRV917550 HRV917552:HRV917561 HRV917563:HRV917572 HRV917574:HRV917594 HRV917596:HRV917605 HRV917607:HRV917616 HRV917618:HRV917627 HRV917629:HRV917638 HRV917640:HRV917649 HRV917651:HRV917660 HRV917662:HRV917671 HRV917673:HRV917682 HRV917684:HRV917688 HRV917710:HRV917712 HRV983046:HRV983053 HRV983056:HRV983060 HRV983066:HRV983086 HRV983088:HRV983097 HRV983099:HRV983108 HRV983110:HRV983130 HRV983132:HRV983141 HRV983143:HRV983152 HRV983154:HRV983163 HRV983165:HRV983174 HRV983176:HRV983185 HRV983187:HRV983196 HRV983198:HRV983207 HRV983209:HRV983218 HRV983220:HRV983224 HRV983246:HRV983248 IBR200:IBR207 IBR65542:IBR65549 IBR65552:IBR65556 IBR65562:IBR65582 IBR65584:IBR65593 IBR65595:IBR65604 IBR65606:IBR65626 IBR65628:IBR65637 IBR65639:IBR65648 IBR65650:IBR65659 IBR65661:IBR65670 IBR65672:IBR65681 IBR65683:IBR65692 IBR65694:IBR65703 IBR65705:IBR65714 IBR65716:IBR65720 IBR65742:IBR65744 IBR131078:IBR131085 IBR131088:IBR131092 IBR131098:IBR131118 IBR131120:IBR131129 IBR131131:IBR131140 IBR131142:IBR131162 IBR131164:IBR131173 IBR131175:IBR131184 IBR131186:IBR131195 IBR131197:IBR131206 IBR131208:IBR131217 IBR131219:IBR131228 IBR131230:IBR131239 IBR131241:IBR131250 IBR131252:IBR131256 IBR131278:IBR131280 IBR196614:IBR196621 IBR196624:IBR196628 IBR196634:IBR196654 IBR196656:IBR196665 IBR196667:IBR196676 IBR196678:IBR196698 IBR196700:IBR196709 IBR196711:IBR196720 IBR196722:IBR196731 IBR196733:IBR196742 IBR196744:IBR196753 IBR196755:IBR196764 IBR196766:IBR196775 IBR196777:IBR196786 IBR196788:IBR196792 IBR196814:IBR196816 IBR262150:IBR262157 IBR262160:IBR262164 IBR262170:IBR262190 IBR262192:IBR262201 IBR262203:IBR262212 IBR262214:IBR262234 IBR262236:IBR262245 IBR262247:IBR262256 IBR262258:IBR262267 IBR262269:IBR262278 IBR262280:IBR262289 IBR262291:IBR262300 IBR262302:IBR262311 IBR262313:IBR262322 IBR262324:IBR262328 IBR262350:IBR262352 IBR327686:IBR327693 IBR327696:IBR327700 IBR327706:IBR327726 IBR327728:IBR327737 IBR327739:IBR327748 IBR327750:IBR327770 IBR327772:IBR327781 IBR327783:IBR327792 IBR327794:IBR327803 IBR327805:IBR327814 IBR327816:IBR327825 IBR327827:IBR327836 IBR327838:IBR327847 IBR327849:IBR327858 IBR327860:IBR327864 IBR327886:IBR327888 IBR393222:IBR393229 IBR393232:IBR393236 IBR393242:IBR393262 IBR393264:IBR393273 IBR393275:IBR393284 IBR393286:IBR393306 IBR393308:IBR393317 IBR393319:IBR393328 IBR393330:IBR393339 IBR393341:IBR393350 IBR393352:IBR393361 IBR393363:IBR393372 IBR393374:IBR393383 IBR393385:IBR393394 IBR393396:IBR393400 IBR393422:IBR393424 IBR458758:IBR458765 IBR458768:IBR458772 IBR458778:IBR458798 IBR458800:IBR458809 IBR458811:IBR458820 IBR458822:IBR458842 IBR458844:IBR458853 IBR458855:IBR458864 IBR458866:IBR458875 IBR458877:IBR458886 IBR458888:IBR458897 IBR458899:IBR458908 IBR458910:IBR458919 IBR458921:IBR458930 IBR458932:IBR458936 IBR458958:IBR458960 IBR524294:IBR524301 IBR524304:IBR524308 IBR524314:IBR524334 IBR524336:IBR524345 IBR524347:IBR524356 IBR524358:IBR524378 IBR524380:IBR524389 IBR524391:IBR524400 IBR524402:IBR524411 IBR524413:IBR524422 IBR524424:IBR524433 IBR524435:IBR524444 IBR524446:IBR524455 IBR524457:IBR524466 IBR524468:IBR524472 IBR524494:IBR524496 IBR589830:IBR589837 IBR589840:IBR589844 IBR589850:IBR589870 IBR589872:IBR589881 IBR589883:IBR589892 IBR589894:IBR589914 IBR589916:IBR589925 IBR589927:IBR589936 IBR589938:IBR589947 IBR589949:IBR589958 IBR589960:IBR589969 IBR589971:IBR589980 IBR589982:IBR589991 IBR589993:IBR590002 IBR590004:IBR590008 IBR590030:IBR590032 IBR655366:IBR655373 IBR655376:IBR655380 IBR655386:IBR655406 IBR655408:IBR655417 IBR655419:IBR655428 IBR655430:IBR655450 IBR655452:IBR655461 IBR655463:IBR655472 IBR655474:IBR655483 IBR655485:IBR655494 IBR655496:IBR655505 IBR655507:IBR655516 IBR655518:IBR655527 IBR655529:IBR655538 IBR655540:IBR655544 IBR655566:IBR655568 IBR720902:IBR720909 IBR720912:IBR720916 IBR720922:IBR720942 IBR720944:IBR720953 IBR720955:IBR720964 IBR720966:IBR720986 IBR720988:IBR720997 IBR720999:IBR721008 IBR721010:IBR721019 IBR721021:IBR721030 IBR721032:IBR721041 IBR721043:IBR721052 IBR721054:IBR721063 IBR721065:IBR721074 IBR721076:IBR721080 IBR721102:IBR721104 IBR786438:IBR786445 IBR786448:IBR786452 IBR786458:IBR786478 IBR786480:IBR786489 IBR786491:IBR786500 IBR786502:IBR786522 IBR786524:IBR786533 IBR786535:IBR786544 IBR786546:IBR786555 IBR786557:IBR786566 IBR786568:IBR786577 IBR786579:IBR786588 IBR786590:IBR786599 IBR786601:IBR786610 IBR786612:IBR786616 IBR786638:IBR786640 IBR851974:IBR851981 IBR851984:IBR851988 IBR851994:IBR852014 IBR852016:IBR852025 IBR852027:IBR852036 IBR852038:IBR852058 IBR852060:IBR852069 IBR852071:IBR852080 IBR852082:IBR852091 IBR852093:IBR852102 IBR852104:IBR852113 IBR852115:IBR852124 IBR852126:IBR852135 IBR852137:IBR852146 IBR852148:IBR852152 IBR852174:IBR852176 IBR917510:IBR917517 IBR917520:IBR917524 IBR917530:IBR917550 IBR917552:IBR917561 IBR917563:IBR917572 IBR917574:IBR917594 IBR917596:IBR917605 IBR917607:IBR917616 IBR917618:IBR917627 IBR917629:IBR917638 IBR917640:IBR917649 IBR917651:IBR917660 IBR917662:IBR917671 IBR917673:IBR917682 IBR917684:IBR917688 IBR917710:IBR917712 IBR983046:IBR983053 IBR983056:IBR983060 IBR983066:IBR983086 IBR983088:IBR983097 IBR983099:IBR983108 IBR983110:IBR983130 IBR983132:IBR983141 IBR983143:IBR983152 IBR983154:IBR983163 IBR983165:IBR983174 IBR983176:IBR983185 IBR983187:IBR983196 IBR983198:IBR983207 IBR983209:IBR983218 IBR983220:IBR983224 IBR983246:IBR983248 ILN200:ILN207 ILN65542:ILN65549 ILN65552:ILN65556 ILN65562:ILN65582 ILN65584:ILN65593 ILN65595:ILN65604 ILN65606:ILN65626 ILN65628:ILN65637 ILN65639:ILN65648 ILN65650:ILN65659 ILN65661:ILN65670 ILN65672:ILN65681 ILN65683:ILN65692 ILN65694:ILN65703 ILN65705:ILN65714 ILN65716:ILN65720 ILN65742:ILN65744 ILN131078:ILN131085 ILN131088:ILN131092 ILN131098:ILN131118 ILN131120:ILN131129 ILN131131:ILN131140 ILN131142:ILN131162 ILN131164:ILN131173 ILN131175:ILN131184 ILN131186:ILN131195 ILN131197:ILN131206 ILN131208:ILN131217 ILN131219:ILN131228 ILN131230:ILN131239 ILN131241:ILN131250 ILN131252:ILN131256 ILN131278:ILN131280 ILN196614:ILN196621 ILN196624:ILN196628 ILN196634:ILN196654 ILN196656:ILN196665 ILN196667:ILN196676 ILN196678:ILN196698 ILN196700:ILN196709 ILN196711:ILN196720 ILN196722:ILN196731 ILN196733:ILN196742 ILN196744:ILN196753 ILN196755:ILN196764 ILN196766:ILN196775 ILN196777:ILN196786 ILN196788:ILN196792 ILN196814:ILN196816 ILN262150:ILN262157 ILN262160:ILN262164 ILN262170:ILN262190 ILN262192:ILN262201 ILN262203:ILN262212 ILN262214:ILN262234 ILN262236:ILN262245 ILN262247:ILN262256 ILN262258:ILN262267 ILN262269:ILN262278 ILN262280:ILN262289 ILN262291:ILN262300 ILN262302:ILN262311 ILN262313:ILN262322 ILN262324:ILN262328 ILN262350:ILN262352 ILN327686:ILN327693 ILN327696:ILN327700 ILN327706:ILN327726 ILN327728:ILN327737 ILN327739:ILN327748 ILN327750:ILN327770 ILN327772:ILN327781 ILN327783:ILN327792 ILN327794:ILN327803 ILN327805:ILN327814 ILN327816:ILN327825 ILN327827:ILN327836 ILN327838:ILN327847 ILN327849:ILN327858 ILN327860:ILN327864 ILN327886:ILN327888 ILN393222:ILN393229 ILN393232:ILN393236 ILN393242:ILN393262 ILN393264:ILN393273 ILN393275:ILN393284 ILN393286:ILN393306 ILN393308:ILN393317 ILN393319:ILN393328 ILN393330:ILN393339 ILN393341:ILN393350 ILN393352:ILN393361 ILN393363:ILN393372 ILN393374:ILN393383 ILN393385:ILN393394 ILN393396:ILN393400 ILN393422:ILN393424 ILN458758:ILN458765 ILN458768:ILN458772 ILN458778:ILN458798 ILN458800:ILN458809 ILN458811:ILN458820 ILN458822:ILN458842 ILN458844:ILN458853 ILN458855:ILN458864 ILN458866:ILN458875 ILN458877:ILN458886 ILN458888:ILN458897 ILN458899:ILN458908 ILN458910:ILN458919 ILN458921:ILN458930 ILN458932:ILN458936 ILN458958:ILN458960 ILN524294:ILN524301 ILN524304:ILN524308 ILN524314:ILN524334 ILN524336:ILN524345 ILN524347:ILN524356 ILN524358:ILN524378 ILN524380:ILN524389 ILN524391:ILN524400 ILN524402:ILN524411 ILN524413:ILN524422 ILN524424:ILN524433 ILN524435:ILN524444 ILN524446:ILN524455 ILN524457:ILN524466 ILN524468:ILN524472 ILN524494:ILN524496 ILN589830:ILN589837 ILN589840:ILN589844 ILN589850:ILN589870 ILN589872:ILN589881 ILN589883:ILN589892 ILN589894:ILN589914 ILN589916:ILN589925 ILN589927:ILN589936 ILN589938:ILN589947 ILN589949:ILN589958 ILN589960:ILN589969 ILN589971:ILN589980 ILN589982:ILN589991 ILN589993:ILN590002 ILN590004:ILN590008 ILN590030:ILN590032 ILN655366:ILN655373 ILN655376:ILN655380 ILN655386:ILN655406 ILN655408:ILN655417 ILN655419:ILN655428 ILN655430:ILN655450 ILN655452:ILN655461 ILN655463:ILN655472 ILN655474:ILN655483 ILN655485:ILN655494 ILN655496:ILN655505 ILN655507:ILN655516 ILN655518:ILN655527 ILN655529:ILN655538 ILN655540:ILN655544 ILN655566:ILN655568 ILN720902:ILN720909 ILN720912:ILN720916 ILN720922:ILN720942 ILN720944:ILN720953 ILN720955:ILN720964 ILN720966:ILN720986 ILN720988:ILN720997 ILN720999:ILN721008 ILN721010:ILN721019 ILN721021:ILN721030 ILN721032:ILN721041 ILN721043:ILN721052 ILN721054:ILN721063 ILN721065:ILN721074 ILN721076:ILN721080 ILN721102:ILN721104 ILN786438:ILN786445 ILN786448:ILN786452 ILN786458:ILN786478 ILN786480:ILN786489 ILN786491:ILN786500 ILN786502:ILN786522 ILN786524:ILN786533 ILN786535:ILN786544 ILN786546:ILN786555 ILN786557:ILN786566 ILN786568:ILN786577 ILN786579:ILN786588 ILN786590:ILN786599 ILN786601:ILN786610 ILN786612:ILN786616 ILN786638:ILN786640 ILN851974:ILN851981 ILN851984:ILN851988 ILN851994:ILN852014 ILN852016:ILN852025 ILN852027:ILN852036 ILN852038:ILN852058 ILN852060:ILN852069 ILN852071:ILN852080 ILN852082:ILN852091 ILN852093:ILN852102 ILN852104:ILN852113 ILN852115:ILN852124 ILN852126:ILN852135 ILN852137:ILN852146 ILN852148:ILN852152 ILN852174:ILN852176 ILN917510:ILN917517 ILN917520:ILN917524 ILN917530:ILN917550 ILN917552:ILN917561 ILN917563:ILN917572 ILN917574:ILN917594 ILN917596:ILN917605 ILN917607:ILN917616 ILN917618:ILN917627 ILN917629:ILN917638 ILN917640:ILN917649 ILN917651:ILN917660 ILN917662:ILN917671 ILN917673:ILN917682 ILN917684:ILN917688 ILN917710:ILN917712 ILN983046:ILN983053 ILN983056:ILN983060 ILN983066:ILN983086 ILN983088:ILN983097 ILN983099:ILN983108 ILN983110:ILN983130 ILN983132:ILN983141 ILN983143:ILN983152 ILN983154:ILN983163 ILN983165:ILN983174 ILN983176:ILN983185 ILN983187:ILN983196 ILN983198:ILN983207 ILN983209:ILN983218 ILN983220:ILN983224 ILN983246:ILN983248 IVJ200:IVJ207 IVJ65542:IVJ65549 IVJ65552:IVJ65556 IVJ65562:IVJ65582 IVJ65584:IVJ65593 IVJ65595:IVJ65604 IVJ65606:IVJ65626 IVJ65628:IVJ65637 IVJ65639:IVJ65648 IVJ65650:IVJ65659 IVJ65661:IVJ65670 IVJ65672:IVJ65681 IVJ65683:IVJ65692 IVJ65694:IVJ65703 IVJ65705:IVJ65714 IVJ65716:IVJ65720 IVJ65742:IVJ65744 IVJ131078:IVJ131085 IVJ131088:IVJ131092 IVJ131098:IVJ131118 IVJ131120:IVJ131129 IVJ131131:IVJ131140 IVJ131142:IVJ131162 IVJ131164:IVJ131173 IVJ131175:IVJ131184 IVJ131186:IVJ131195 IVJ131197:IVJ131206 IVJ131208:IVJ131217 IVJ131219:IVJ131228 IVJ131230:IVJ131239 IVJ131241:IVJ131250 IVJ131252:IVJ131256 IVJ131278:IVJ131280 IVJ196614:IVJ196621 IVJ196624:IVJ196628 IVJ196634:IVJ196654 IVJ196656:IVJ196665 IVJ196667:IVJ196676 IVJ196678:IVJ196698 IVJ196700:IVJ196709 IVJ196711:IVJ196720 IVJ196722:IVJ196731 IVJ196733:IVJ196742 IVJ196744:IVJ196753 IVJ196755:IVJ196764 IVJ196766:IVJ196775 IVJ196777:IVJ196786 IVJ196788:IVJ196792 IVJ196814:IVJ196816 IVJ262150:IVJ262157 IVJ262160:IVJ262164 IVJ262170:IVJ262190 IVJ262192:IVJ262201 IVJ262203:IVJ262212 IVJ262214:IVJ262234 IVJ262236:IVJ262245 IVJ262247:IVJ262256 IVJ262258:IVJ262267 IVJ262269:IVJ262278 IVJ262280:IVJ262289 IVJ262291:IVJ262300 IVJ262302:IVJ262311 IVJ262313:IVJ262322 IVJ262324:IVJ262328 IVJ262350:IVJ262352 IVJ327686:IVJ327693 IVJ327696:IVJ327700 IVJ327706:IVJ327726 IVJ327728:IVJ327737 IVJ327739:IVJ327748 IVJ327750:IVJ327770 IVJ327772:IVJ327781 IVJ327783:IVJ327792 IVJ327794:IVJ327803 IVJ327805:IVJ327814 IVJ327816:IVJ327825 IVJ327827:IVJ327836 IVJ327838:IVJ327847 IVJ327849:IVJ327858 IVJ327860:IVJ327864 IVJ327886:IVJ327888 IVJ393222:IVJ393229 IVJ393232:IVJ393236 IVJ393242:IVJ393262 IVJ393264:IVJ393273 IVJ393275:IVJ393284 IVJ393286:IVJ393306 IVJ393308:IVJ393317 IVJ393319:IVJ393328 IVJ393330:IVJ393339 IVJ393341:IVJ393350 IVJ393352:IVJ393361 IVJ393363:IVJ393372 IVJ393374:IVJ393383 IVJ393385:IVJ393394 IVJ393396:IVJ393400 IVJ393422:IVJ393424 IVJ458758:IVJ458765 IVJ458768:IVJ458772 IVJ458778:IVJ458798 IVJ458800:IVJ458809 IVJ458811:IVJ458820 IVJ458822:IVJ458842 IVJ458844:IVJ458853 IVJ458855:IVJ458864 IVJ458866:IVJ458875 IVJ458877:IVJ458886 IVJ458888:IVJ458897 IVJ458899:IVJ458908 IVJ458910:IVJ458919 IVJ458921:IVJ458930 IVJ458932:IVJ458936 IVJ458958:IVJ458960 IVJ524294:IVJ524301 IVJ524304:IVJ524308 IVJ524314:IVJ524334 IVJ524336:IVJ524345 IVJ524347:IVJ524356 IVJ524358:IVJ524378 IVJ524380:IVJ524389 IVJ524391:IVJ524400 IVJ524402:IVJ524411 IVJ524413:IVJ524422 IVJ524424:IVJ524433 IVJ524435:IVJ524444 IVJ524446:IVJ524455 IVJ524457:IVJ524466 IVJ524468:IVJ524472 IVJ524494:IVJ524496 IVJ589830:IVJ589837 IVJ589840:IVJ589844 IVJ589850:IVJ589870 IVJ589872:IVJ589881 IVJ589883:IVJ589892 IVJ589894:IVJ589914 IVJ589916:IVJ589925 IVJ589927:IVJ589936 IVJ589938:IVJ589947 IVJ589949:IVJ589958 IVJ589960:IVJ589969 IVJ589971:IVJ589980 IVJ589982:IVJ589991 IVJ589993:IVJ590002 IVJ590004:IVJ590008 IVJ590030:IVJ590032 IVJ655366:IVJ655373 IVJ655376:IVJ655380 IVJ655386:IVJ655406 IVJ655408:IVJ655417 IVJ655419:IVJ655428 IVJ655430:IVJ655450 IVJ655452:IVJ655461 IVJ655463:IVJ655472 IVJ655474:IVJ655483 IVJ655485:IVJ655494 IVJ655496:IVJ655505 IVJ655507:IVJ655516 IVJ655518:IVJ655527 IVJ655529:IVJ655538 IVJ655540:IVJ655544 IVJ655566:IVJ655568 IVJ720902:IVJ720909 IVJ720912:IVJ720916 IVJ720922:IVJ720942 IVJ720944:IVJ720953 IVJ720955:IVJ720964 IVJ720966:IVJ720986 IVJ720988:IVJ720997 IVJ720999:IVJ721008 IVJ721010:IVJ721019 IVJ721021:IVJ721030 IVJ721032:IVJ721041 IVJ721043:IVJ721052 IVJ721054:IVJ721063 IVJ721065:IVJ721074 IVJ721076:IVJ721080 IVJ721102:IVJ721104 IVJ786438:IVJ786445 IVJ786448:IVJ786452 IVJ786458:IVJ786478 IVJ786480:IVJ786489 IVJ786491:IVJ786500 IVJ786502:IVJ786522 IVJ786524:IVJ786533 IVJ786535:IVJ786544 IVJ786546:IVJ786555 IVJ786557:IVJ786566 IVJ786568:IVJ786577 IVJ786579:IVJ786588 IVJ786590:IVJ786599 IVJ786601:IVJ786610 IVJ786612:IVJ786616 IVJ786638:IVJ786640 IVJ851974:IVJ851981 IVJ851984:IVJ851988 IVJ851994:IVJ852014 IVJ852016:IVJ852025 IVJ852027:IVJ852036 IVJ852038:IVJ852058 IVJ852060:IVJ852069 IVJ852071:IVJ852080 IVJ852082:IVJ852091 IVJ852093:IVJ852102 IVJ852104:IVJ852113 IVJ852115:IVJ852124 IVJ852126:IVJ852135 IVJ852137:IVJ852146 IVJ852148:IVJ852152 IVJ852174:IVJ852176 IVJ917510:IVJ917517 IVJ917520:IVJ917524 IVJ917530:IVJ917550 IVJ917552:IVJ917561 IVJ917563:IVJ917572 IVJ917574:IVJ917594 IVJ917596:IVJ917605 IVJ917607:IVJ917616 IVJ917618:IVJ917627 IVJ917629:IVJ917638 IVJ917640:IVJ917649 IVJ917651:IVJ917660 IVJ917662:IVJ917671 IVJ917673:IVJ917682 IVJ917684:IVJ917688 IVJ917710:IVJ917712 IVJ983046:IVJ983053 IVJ983056:IVJ983060 IVJ983066:IVJ983086 IVJ983088:IVJ983097 IVJ983099:IVJ983108 IVJ983110:IVJ983130 IVJ983132:IVJ983141 IVJ983143:IVJ983152 IVJ983154:IVJ983163 IVJ983165:IVJ983174 IVJ983176:IVJ983185 IVJ983187:IVJ983196 IVJ983198:IVJ983207 IVJ983209:IVJ983218 IVJ983220:IVJ983224 IVJ983246:IVJ983248 JFF200:JFF207 JFF65542:JFF65549 JFF65552:JFF65556 JFF65562:JFF65582 JFF65584:JFF65593 JFF65595:JFF65604 JFF65606:JFF65626 JFF65628:JFF65637 JFF65639:JFF65648 JFF65650:JFF65659 JFF65661:JFF65670 JFF65672:JFF65681 JFF65683:JFF65692 JFF65694:JFF65703 JFF65705:JFF65714 JFF65716:JFF65720 JFF65742:JFF65744 JFF131078:JFF131085 JFF131088:JFF131092 JFF131098:JFF131118 JFF131120:JFF131129 JFF131131:JFF131140 JFF131142:JFF131162 JFF131164:JFF131173 JFF131175:JFF131184 JFF131186:JFF131195 JFF131197:JFF131206 JFF131208:JFF131217 JFF131219:JFF131228 JFF131230:JFF131239 JFF131241:JFF131250 JFF131252:JFF131256 JFF131278:JFF131280 JFF196614:JFF196621 JFF196624:JFF196628 JFF196634:JFF196654 JFF196656:JFF196665 JFF196667:JFF196676 JFF196678:JFF196698 JFF196700:JFF196709 JFF196711:JFF196720 JFF196722:JFF196731 JFF196733:JFF196742 JFF196744:JFF196753 JFF196755:JFF196764 JFF196766:JFF196775 JFF196777:JFF196786 JFF196788:JFF196792 JFF196814:JFF196816 JFF262150:JFF262157 JFF262160:JFF262164 JFF262170:JFF262190 JFF262192:JFF262201 JFF262203:JFF262212 JFF262214:JFF262234 JFF262236:JFF262245 JFF262247:JFF262256 JFF262258:JFF262267 JFF262269:JFF262278 JFF262280:JFF262289 JFF262291:JFF262300 JFF262302:JFF262311 JFF262313:JFF262322 JFF262324:JFF262328 JFF262350:JFF262352 JFF327686:JFF327693 JFF327696:JFF327700 JFF327706:JFF327726 JFF327728:JFF327737 JFF327739:JFF327748 JFF327750:JFF327770 JFF327772:JFF327781 JFF327783:JFF327792 JFF327794:JFF327803 JFF327805:JFF327814 JFF327816:JFF327825 JFF327827:JFF327836 JFF327838:JFF327847 JFF327849:JFF327858 JFF327860:JFF327864 JFF327886:JFF327888 JFF393222:JFF393229 JFF393232:JFF393236 JFF393242:JFF393262 JFF393264:JFF393273 JFF393275:JFF393284 JFF393286:JFF393306 JFF393308:JFF393317 JFF393319:JFF393328 JFF393330:JFF393339 JFF393341:JFF393350 JFF393352:JFF393361 JFF393363:JFF393372 JFF393374:JFF393383 JFF393385:JFF393394 JFF393396:JFF393400 JFF393422:JFF393424 JFF458758:JFF458765 JFF458768:JFF458772 JFF458778:JFF458798 JFF458800:JFF458809 JFF458811:JFF458820 JFF458822:JFF458842 JFF458844:JFF458853 JFF458855:JFF458864 JFF458866:JFF458875 JFF458877:JFF458886 JFF458888:JFF458897 JFF458899:JFF458908 JFF458910:JFF458919 JFF458921:JFF458930 JFF458932:JFF458936 JFF458958:JFF458960 JFF524294:JFF524301 JFF524304:JFF524308 JFF524314:JFF524334 JFF524336:JFF524345 JFF524347:JFF524356 JFF524358:JFF524378 JFF524380:JFF524389 JFF524391:JFF524400 JFF524402:JFF524411 JFF524413:JFF524422 JFF524424:JFF524433 JFF524435:JFF524444 JFF524446:JFF524455 JFF524457:JFF524466 JFF524468:JFF524472 JFF524494:JFF524496 JFF589830:JFF589837 JFF589840:JFF589844 JFF589850:JFF589870 JFF589872:JFF589881 JFF589883:JFF589892 JFF589894:JFF589914 JFF589916:JFF589925 JFF589927:JFF589936 JFF589938:JFF589947 JFF589949:JFF589958 JFF589960:JFF589969 JFF589971:JFF589980 JFF589982:JFF589991 JFF589993:JFF590002 JFF590004:JFF590008 JFF590030:JFF590032 JFF655366:JFF655373 JFF655376:JFF655380 JFF655386:JFF655406 JFF655408:JFF655417 JFF655419:JFF655428 JFF655430:JFF655450 JFF655452:JFF655461 JFF655463:JFF655472 JFF655474:JFF655483 JFF655485:JFF655494 JFF655496:JFF655505 JFF655507:JFF655516 JFF655518:JFF655527 JFF655529:JFF655538 JFF655540:JFF655544 JFF655566:JFF655568 JFF720902:JFF720909 JFF720912:JFF720916 JFF720922:JFF720942 JFF720944:JFF720953 JFF720955:JFF720964 JFF720966:JFF720986 JFF720988:JFF720997 JFF720999:JFF721008 JFF721010:JFF721019 JFF721021:JFF721030 JFF721032:JFF721041 JFF721043:JFF721052 JFF721054:JFF721063 JFF721065:JFF721074 JFF721076:JFF721080 JFF721102:JFF721104 JFF786438:JFF786445 JFF786448:JFF786452 JFF786458:JFF786478 JFF786480:JFF786489 JFF786491:JFF786500 JFF786502:JFF786522 JFF786524:JFF786533 JFF786535:JFF786544 JFF786546:JFF786555 JFF786557:JFF786566 JFF786568:JFF786577 JFF786579:JFF786588 JFF786590:JFF786599 JFF786601:JFF786610 JFF786612:JFF786616 JFF786638:JFF786640 JFF851974:JFF851981 JFF851984:JFF851988 JFF851994:JFF852014 JFF852016:JFF852025 JFF852027:JFF852036 JFF852038:JFF852058 JFF852060:JFF852069 JFF852071:JFF852080 JFF852082:JFF852091 JFF852093:JFF852102 JFF852104:JFF852113 JFF852115:JFF852124 JFF852126:JFF852135 JFF852137:JFF852146 JFF852148:JFF852152 JFF852174:JFF852176 JFF917510:JFF917517 JFF917520:JFF917524 JFF917530:JFF917550 JFF917552:JFF917561 JFF917563:JFF917572 JFF917574:JFF917594 JFF917596:JFF917605 JFF917607:JFF917616 JFF917618:JFF917627 JFF917629:JFF917638 JFF917640:JFF917649 JFF917651:JFF917660 JFF917662:JFF917671 JFF917673:JFF917682 JFF917684:JFF917688 JFF917710:JFF917712 JFF983046:JFF983053 JFF983056:JFF983060 JFF983066:JFF983086 JFF983088:JFF983097 JFF983099:JFF983108 JFF983110:JFF983130 JFF983132:JFF983141 JFF983143:JFF983152 JFF983154:JFF983163 JFF983165:JFF983174 JFF983176:JFF983185 JFF983187:JFF983196 JFF983198:JFF983207 JFF983209:JFF983218 JFF983220:JFF983224 JFF983246:JFF983248 JPB200:JPB207 JPB65542:JPB65549 JPB65552:JPB65556 JPB65562:JPB65582 JPB65584:JPB65593 JPB65595:JPB65604 JPB65606:JPB65626 JPB65628:JPB65637 JPB65639:JPB65648 JPB65650:JPB65659 JPB65661:JPB65670 JPB65672:JPB65681 JPB65683:JPB65692 JPB65694:JPB65703 JPB65705:JPB65714 JPB65716:JPB65720 JPB65742:JPB65744 JPB131078:JPB131085 JPB131088:JPB131092 JPB131098:JPB131118 JPB131120:JPB131129 JPB131131:JPB131140 JPB131142:JPB131162 JPB131164:JPB131173 JPB131175:JPB131184 JPB131186:JPB131195 JPB131197:JPB131206 JPB131208:JPB131217 JPB131219:JPB131228 JPB131230:JPB131239 JPB131241:JPB131250 JPB131252:JPB131256 JPB131278:JPB131280 JPB196614:JPB196621 JPB196624:JPB196628 JPB196634:JPB196654 JPB196656:JPB196665 JPB196667:JPB196676 JPB196678:JPB196698 JPB196700:JPB196709 JPB196711:JPB196720 JPB196722:JPB196731 JPB196733:JPB196742 JPB196744:JPB196753 JPB196755:JPB196764 JPB196766:JPB196775 JPB196777:JPB196786 JPB196788:JPB196792 JPB196814:JPB196816 JPB262150:JPB262157 JPB262160:JPB262164 JPB262170:JPB262190 JPB262192:JPB262201 JPB262203:JPB262212 JPB262214:JPB262234 JPB262236:JPB262245 JPB262247:JPB262256 JPB262258:JPB262267 JPB262269:JPB262278 JPB262280:JPB262289 JPB262291:JPB262300 JPB262302:JPB262311 JPB262313:JPB262322 JPB262324:JPB262328 JPB262350:JPB262352 JPB327686:JPB327693 JPB327696:JPB327700 JPB327706:JPB327726 JPB327728:JPB327737 JPB327739:JPB327748 JPB327750:JPB327770 JPB327772:JPB327781 JPB327783:JPB327792 JPB327794:JPB327803 JPB327805:JPB327814 JPB327816:JPB327825 JPB327827:JPB327836 JPB327838:JPB327847 JPB327849:JPB327858 JPB327860:JPB327864 JPB327886:JPB327888 JPB393222:JPB393229 JPB393232:JPB393236 JPB393242:JPB393262 JPB393264:JPB393273 JPB393275:JPB393284 JPB393286:JPB393306 JPB393308:JPB393317 JPB393319:JPB393328 JPB393330:JPB393339 JPB393341:JPB393350 JPB393352:JPB393361 JPB393363:JPB393372 JPB393374:JPB393383 JPB393385:JPB393394 JPB393396:JPB393400 JPB393422:JPB393424 JPB458758:JPB458765 JPB458768:JPB458772 JPB458778:JPB458798 JPB458800:JPB458809 JPB458811:JPB458820 JPB458822:JPB458842 JPB458844:JPB458853 JPB458855:JPB458864 JPB458866:JPB458875 JPB458877:JPB458886 JPB458888:JPB458897 JPB458899:JPB458908 JPB458910:JPB458919 JPB458921:JPB458930 JPB458932:JPB458936 JPB458958:JPB458960 JPB524294:JPB524301 JPB524304:JPB524308 JPB524314:JPB524334 JPB524336:JPB524345 JPB524347:JPB524356 JPB524358:JPB524378 JPB524380:JPB524389 JPB524391:JPB524400 JPB524402:JPB524411 JPB524413:JPB524422 JPB524424:JPB524433 JPB524435:JPB524444 JPB524446:JPB524455 JPB524457:JPB524466 JPB524468:JPB524472 JPB524494:JPB524496 JPB589830:JPB589837 JPB589840:JPB589844 JPB589850:JPB589870 JPB589872:JPB589881 JPB589883:JPB589892 JPB589894:JPB589914 JPB589916:JPB589925 JPB589927:JPB589936 JPB589938:JPB589947 JPB589949:JPB589958 JPB589960:JPB589969 JPB589971:JPB589980 JPB589982:JPB589991 JPB589993:JPB590002 JPB590004:JPB590008 JPB590030:JPB590032 JPB655366:JPB655373 JPB655376:JPB655380 JPB655386:JPB655406 JPB655408:JPB655417 JPB655419:JPB655428 JPB655430:JPB655450 JPB655452:JPB655461 JPB655463:JPB655472 JPB655474:JPB655483 JPB655485:JPB655494 JPB655496:JPB655505 JPB655507:JPB655516 JPB655518:JPB655527 JPB655529:JPB655538 JPB655540:JPB655544 JPB655566:JPB655568 JPB720902:JPB720909 JPB720912:JPB720916 JPB720922:JPB720942 JPB720944:JPB720953 JPB720955:JPB720964 JPB720966:JPB720986 JPB720988:JPB720997 JPB720999:JPB721008 JPB721010:JPB721019 JPB721021:JPB721030 JPB721032:JPB721041 JPB721043:JPB721052 JPB721054:JPB721063 JPB721065:JPB721074 JPB721076:JPB721080 JPB721102:JPB721104 JPB786438:JPB786445 JPB786448:JPB786452 JPB786458:JPB786478 JPB786480:JPB786489 JPB786491:JPB786500 JPB786502:JPB786522 JPB786524:JPB786533 JPB786535:JPB786544 JPB786546:JPB786555 JPB786557:JPB786566 JPB786568:JPB786577 JPB786579:JPB786588 JPB786590:JPB786599 JPB786601:JPB786610 JPB786612:JPB786616 JPB786638:JPB786640 JPB851974:JPB851981 JPB851984:JPB851988 JPB851994:JPB852014 JPB852016:JPB852025 JPB852027:JPB852036 JPB852038:JPB852058 JPB852060:JPB852069 JPB852071:JPB852080 JPB852082:JPB852091 JPB852093:JPB852102 JPB852104:JPB852113 JPB852115:JPB852124 JPB852126:JPB852135 JPB852137:JPB852146 JPB852148:JPB852152 JPB852174:JPB852176 JPB917510:JPB917517 JPB917520:JPB917524 JPB917530:JPB917550 JPB917552:JPB917561 JPB917563:JPB917572 JPB917574:JPB917594 JPB917596:JPB917605 JPB917607:JPB917616 JPB917618:JPB917627 JPB917629:JPB917638 JPB917640:JPB917649 JPB917651:JPB917660 JPB917662:JPB917671 JPB917673:JPB917682 JPB917684:JPB917688 JPB917710:JPB917712 JPB983046:JPB983053 JPB983056:JPB983060 JPB983066:JPB983086 JPB983088:JPB983097 JPB983099:JPB983108 JPB983110:JPB983130 JPB983132:JPB983141 JPB983143:JPB983152 JPB983154:JPB983163 JPB983165:JPB983174 JPB983176:JPB983185 JPB983187:JPB983196 JPB983198:JPB983207 JPB983209:JPB983218 JPB983220:JPB983224 JPB983246:JPB983248 JYX200:JYX207 JYX65542:JYX65549 JYX65552:JYX65556 JYX65562:JYX65582 JYX65584:JYX65593 JYX65595:JYX65604 JYX65606:JYX65626 JYX65628:JYX65637 JYX65639:JYX65648 JYX65650:JYX65659 JYX65661:JYX65670 JYX65672:JYX65681 JYX65683:JYX65692 JYX65694:JYX65703 JYX65705:JYX65714 JYX65716:JYX65720 JYX65742:JYX65744 JYX131078:JYX131085 JYX131088:JYX131092 JYX131098:JYX131118 JYX131120:JYX131129 JYX131131:JYX131140 JYX131142:JYX131162 JYX131164:JYX131173 JYX131175:JYX131184 JYX131186:JYX131195 JYX131197:JYX131206 JYX131208:JYX131217 JYX131219:JYX131228 JYX131230:JYX131239 JYX131241:JYX131250 JYX131252:JYX131256 JYX131278:JYX131280 JYX196614:JYX196621 JYX196624:JYX196628 JYX196634:JYX196654 JYX196656:JYX196665 JYX196667:JYX196676 JYX196678:JYX196698 JYX196700:JYX196709 JYX196711:JYX196720 JYX196722:JYX196731 JYX196733:JYX196742 JYX196744:JYX196753 JYX196755:JYX196764 JYX196766:JYX196775 JYX196777:JYX196786 JYX196788:JYX196792 JYX196814:JYX196816 JYX262150:JYX262157 JYX262160:JYX262164 JYX262170:JYX262190 JYX262192:JYX262201 JYX262203:JYX262212 JYX262214:JYX262234 JYX262236:JYX262245 JYX262247:JYX262256 JYX262258:JYX262267 JYX262269:JYX262278 JYX262280:JYX262289 JYX262291:JYX262300 JYX262302:JYX262311 JYX262313:JYX262322 JYX262324:JYX262328 JYX262350:JYX262352 JYX327686:JYX327693 JYX327696:JYX327700 JYX327706:JYX327726 JYX327728:JYX327737 JYX327739:JYX327748 JYX327750:JYX327770 JYX327772:JYX327781 JYX327783:JYX327792 JYX327794:JYX327803 JYX327805:JYX327814 JYX327816:JYX327825 JYX327827:JYX327836 JYX327838:JYX327847 JYX327849:JYX327858 JYX327860:JYX327864 JYX327886:JYX327888 JYX393222:JYX393229 JYX393232:JYX393236 JYX393242:JYX393262 JYX393264:JYX393273 JYX393275:JYX393284 JYX393286:JYX393306 JYX393308:JYX393317 JYX393319:JYX393328 JYX393330:JYX393339 JYX393341:JYX393350 JYX393352:JYX393361 JYX393363:JYX393372 JYX393374:JYX393383 JYX393385:JYX393394 JYX393396:JYX393400 JYX393422:JYX393424 JYX458758:JYX458765 JYX458768:JYX458772 JYX458778:JYX458798 JYX458800:JYX458809 JYX458811:JYX458820 JYX458822:JYX458842 JYX458844:JYX458853 JYX458855:JYX458864 JYX458866:JYX458875 JYX458877:JYX458886 JYX458888:JYX458897 JYX458899:JYX458908 JYX458910:JYX458919 JYX458921:JYX458930 JYX458932:JYX458936 JYX458958:JYX458960 JYX524294:JYX524301 JYX524304:JYX524308 JYX524314:JYX524334 JYX524336:JYX524345 JYX524347:JYX524356 JYX524358:JYX524378 JYX524380:JYX524389 JYX524391:JYX524400 JYX524402:JYX524411 JYX524413:JYX524422 JYX524424:JYX524433 JYX524435:JYX524444 JYX524446:JYX524455 JYX524457:JYX524466 JYX524468:JYX524472 JYX524494:JYX524496 JYX589830:JYX589837 JYX589840:JYX589844 JYX589850:JYX589870 JYX589872:JYX589881 JYX589883:JYX589892 JYX589894:JYX589914 JYX589916:JYX589925 JYX589927:JYX589936 JYX589938:JYX589947 JYX589949:JYX589958 JYX589960:JYX589969 JYX589971:JYX589980 JYX589982:JYX589991 JYX589993:JYX590002 JYX590004:JYX590008 JYX590030:JYX590032 JYX655366:JYX655373 JYX655376:JYX655380 JYX655386:JYX655406 JYX655408:JYX655417 JYX655419:JYX655428 JYX655430:JYX655450 JYX655452:JYX655461 JYX655463:JYX655472 JYX655474:JYX655483 JYX655485:JYX655494 JYX655496:JYX655505 JYX655507:JYX655516 JYX655518:JYX655527 JYX655529:JYX655538 JYX655540:JYX655544 JYX655566:JYX655568 JYX720902:JYX720909 JYX720912:JYX720916 JYX720922:JYX720942 JYX720944:JYX720953 JYX720955:JYX720964 JYX720966:JYX720986 JYX720988:JYX720997 JYX720999:JYX721008 JYX721010:JYX721019 JYX721021:JYX721030 JYX721032:JYX721041 JYX721043:JYX721052 JYX721054:JYX721063 JYX721065:JYX721074 JYX721076:JYX721080 JYX721102:JYX721104 JYX786438:JYX786445 JYX786448:JYX786452 JYX786458:JYX786478 JYX786480:JYX786489 JYX786491:JYX786500 JYX786502:JYX786522 JYX786524:JYX786533 JYX786535:JYX786544 JYX786546:JYX786555 JYX786557:JYX786566 JYX786568:JYX786577 JYX786579:JYX786588 JYX786590:JYX786599 JYX786601:JYX786610 JYX786612:JYX786616 JYX786638:JYX786640 JYX851974:JYX851981 JYX851984:JYX851988 JYX851994:JYX852014 JYX852016:JYX852025 JYX852027:JYX852036 JYX852038:JYX852058 JYX852060:JYX852069 JYX852071:JYX852080 JYX852082:JYX852091 JYX852093:JYX852102 JYX852104:JYX852113 JYX852115:JYX852124 JYX852126:JYX852135 JYX852137:JYX852146 JYX852148:JYX852152 JYX852174:JYX852176 JYX917510:JYX917517 JYX917520:JYX917524 JYX917530:JYX917550 JYX917552:JYX917561 JYX917563:JYX917572 JYX917574:JYX917594 JYX917596:JYX917605 JYX917607:JYX917616 JYX917618:JYX917627 JYX917629:JYX917638 JYX917640:JYX917649 JYX917651:JYX917660 JYX917662:JYX917671 JYX917673:JYX917682 JYX917684:JYX917688 JYX917710:JYX917712 JYX983046:JYX983053 JYX983056:JYX983060 JYX983066:JYX983086 JYX983088:JYX983097 JYX983099:JYX983108 JYX983110:JYX983130 JYX983132:JYX983141 JYX983143:JYX983152 JYX983154:JYX983163 JYX983165:JYX983174 JYX983176:JYX983185 JYX983187:JYX983196 JYX983198:JYX983207 JYX983209:JYX983218 JYX983220:JYX983224 JYX983246:JYX983248 KIT200:KIT207 KIT65542:KIT65549 KIT65552:KIT65556 KIT65562:KIT65582 KIT65584:KIT65593 KIT65595:KIT65604 KIT65606:KIT65626 KIT65628:KIT65637 KIT65639:KIT65648 KIT65650:KIT65659 KIT65661:KIT65670 KIT65672:KIT65681 KIT65683:KIT65692 KIT65694:KIT65703 KIT65705:KIT65714 KIT65716:KIT65720 KIT65742:KIT65744 KIT131078:KIT131085 KIT131088:KIT131092 KIT131098:KIT131118 KIT131120:KIT131129 KIT131131:KIT131140 KIT131142:KIT131162 KIT131164:KIT131173 KIT131175:KIT131184 KIT131186:KIT131195 KIT131197:KIT131206 KIT131208:KIT131217 KIT131219:KIT131228 KIT131230:KIT131239 KIT131241:KIT131250 KIT131252:KIT131256 KIT131278:KIT131280 KIT196614:KIT196621 KIT196624:KIT196628 KIT196634:KIT196654 KIT196656:KIT196665 KIT196667:KIT196676 KIT196678:KIT196698 KIT196700:KIT196709 KIT196711:KIT196720 KIT196722:KIT196731 KIT196733:KIT196742 KIT196744:KIT196753 KIT196755:KIT196764 KIT196766:KIT196775 KIT196777:KIT196786 KIT196788:KIT196792 KIT196814:KIT196816 KIT262150:KIT262157 KIT262160:KIT262164 KIT262170:KIT262190 KIT262192:KIT262201 KIT262203:KIT262212 KIT262214:KIT262234 KIT262236:KIT262245 KIT262247:KIT262256 KIT262258:KIT262267 KIT262269:KIT262278 KIT262280:KIT262289 KIT262291:KIT262300 KIT262302:KIT262311 KIT262313:KIT262322 KIT262324:KIT262328 KIT262350:KIT262352 KIT327686:KIT327693 KIT327696:KIT327700 KIT327706:KIT327726 KIT327728:KIT327737 KIT327739:KIT327748 KIT327750:KIT327770 KIT327772:KIT327781 KIT327783:KIT327792 KIT327794:KIT327803 KIT327805:KIT327814 KIT327816:KIT327825 KIT327827:KIT327836 KIT327838:KIT327847 KIT327849:KIT327858 KIT327860:KIT327864 KIT327886:KIT327888 KIT393222:KIT393229 KIT393232:KIT393236 KIT393242:KIT393262 KIT393264:KIT393273 KIT393275:KIT393284 KIT393286:KIT393306 KIT393308:KIT393317 KIT393319:KIT393328 KIT393330:KIT393339 KIT393341:KIT393350 KIT393352:KIT393361 KIT393363:KIT393372 KIT393374:KIT393383 KIT393385:KIT393394 KIT393396:KIT393400 KIT393422:KIT393424 KIT458758:KIT458765 KIT458768:KIT458772 KIT458778:KIT458798 KIT458800:KIT458809 KIT458811:KIT458820 KIT458822:KIT458842 KIT458844:KIT458853 KIT458855:KIT458864 KIT458866:KIT458875 KIT458877:KIT458886 KIT458888:KIT458897 KIT458899:KIT458908 KIT458910:KIT458919 KIT458921:KIT458930 KIT458932:KIT458936 KIT458958:KIT458960 KIT524294:KIT524301 KIT524304:KIT524308 KIT524314:KIT524334 KIT524336:KIT524345 KIT524347:KIT524356 KIT524358:KIT524378 KIT524380:KIT524389 KIT524391:KIT524400 KIT524402:KIT524411 KIT524413:KIT524422 KIT524424:KIT524433 KIT524435:KIT524444 KIT524446:KIT524455 KIT524457:KIT524466 KIT524468:KIT524472 KIT524494:KIT524496 KIT589830:KIT589837 KIT589840:KIT589844 KIT589850:KIT589870 KIT589872:KIT589881 KIT589883:KIT589892 KIT589894:KIT589914 KIT589916:KIT589925 KIT589927:KIT589936 KIT589938:KIT589947 KIT589949:KIT589958 KIT589960:KIT589969 KIT589971:KIT589980 KIT589982:KIT589991 KIT589993:KIT590002 KIT590004:KIT590008 KIT590030:KIT590032 KIT655366:KIT655373 KIT655376:KIT655380 KIT655386:KIT655406 KIT655408:KIT655417 KIT655419:KIT655428 KIT655430:KIT655450 KIT655452:KIT655461 KIT655463:KIT655472 KIT655474:KIT655483 KIT655485:KIT655494 KIT655496:KIT655505 KIT655507:KIT655516 KIT655518:KIT655527 KIT655529:KIT655538 KIT655540:KIT655544 KIT655566:KIT655568 KIT720902:KIT720909 KIT720912:KIT720916 KIT720922:KIT720942 KIT720944:KIT720953 KIT720955:KIT720964 KIT720966:KIT720986 KIT720988:KIT720997 KIT720999:KIT721008 KIT721010:KIT721019 KIT721021:KIT721030 KIT721032:KIT721041 KIT721043:KIT721052 KIT721054:KIT721063 KIT721065:KIT721074 KIT721076:KIT721080 KIT721102:KIT721104 KIT786438:KIT786445 KIT786448:KIT786452 KIT786458:KIT786478 KIT786480:KIT786489 KIT786491:KIT786500 KIT786502:KIT786522 KIT786524:KIT786533 KIT786535:KIT786544 KIT786546:KIT786555 KIT786557:KIT786566 KIT786568:KIT786577 KIT786579:KIT786588 KIT786590:KIT786599 KIT786601:KIT786610 KIT786612:KIT786616 KIT786638:KIT786640 KIT851974:KIT851981 KIT851984:KIT851988 KIT851994:KIT852014 KIT852016:KIT852025 KIT852027:KIT852036 KIT852038:KIT852058 KIT852060:KIT852069 KIT852071:KIT852080 KIT852082:KIT852091 KIT852093:KIT852102 KIT852104:KIT852113 KIT852115:KIT852124 KIT852126:KIT852135 KIT852137:KIT852146 KIT852148:KIT852152 KIT852174:KIT852176 KIT917510:KIT917517 KIT917520:KIT917524 KIT917530:KIT917550 KIT917552:KIT917561 KIT917563:KIT917572 KIT917574:KIT917594 KIT917596:KIT917605 KIT917607:KIT917616 KIT917618:KIT917627 KIT917629:KIT917638 KIT917640:KIT917649 KIT917651:KIT917660 KIT917662:KIT917671 KIT917673:KIT917682 KIT917684:KIT917688 KIT917710:KIT917712 KIT983046:KIT983053 KIT983056:KIT983060 KIT983066:KIT983086 KIT983088:KIT983097 KIT983099:KIT983108 KIT983110:KIT983130 KIT983132:KIT983141 KIT983143:KIT983152 KIT983154:KIT983163 KIT983165:KIT983174 KIT983176:KIT983185 KIT983187:KIT983196 KIT983198:KIT983207 KIT983209:KIT983218 KIT983220:KIT983224 KIT983246:KIT983248 KSP200:KSP207 KSP65542:KSP65549 KSP65552:KSP65556 KSP65562:KSP65582 KSP65584:KSP65593 KSP65595:KSP65604 KSP65606:KSP65626 KSP65628:KSP65637 KSP65639:KSP65648 KSP65650:KSP65659 KSP65661:KSP65670 KSP65672:KSP65681 KSP65683:KSP65692 KSP65694:KSP65703 KSP65705:KSP65714 KSP65716:KSP65720 KSP65742:KSP65744 KSP131078:KSP131085 KSP131088:KSP131092 KSP131098:KSP131118 KSP131120:KSP131129 KSP131131:KSP131140 KSP131142:KSP131162 KSP131164:KSP131173 KSP131175:KSP131184 KSP131186:KSP131195 KSP131197:KSP131206 KSP131208:KSP131217 KSP131219:KSP131228 KSP131230:KSP131239 KSP131241:KSP131250 KSP131252:KSP131256 KSP131278:KSP131280 KSP196614:KSP196621 KSP196624:KSP196628 KSP196634:KSP196654 KSP196656:KSP196665 KSP196667:KSP196676 KSP196678:KSP196698 KSP196700:KSP196709 KSP196711:KSP196720 KSP196722:KSP196731 KSP196733:KSP196742 KSP196744:KSP196753 KSP196755:KSP196764 KSP196766:KSP196775 KSP196777:KSP196786 KSP196788:KSP196792 KSP196814:KSP196816 KSP262150:KSP262157 KSP262160:KSP262164 KSP262170:KSP262190 KSP262192:KSP262201 KSP262203:KSP262212 KSP262214:KSP262234 KSP262236:KSP262245 KSP262247:KSP262256 KSP262258:KSP262267 KSP262269:KSP262278 KSP262280:KSP262289 KSP262291:KSP262300 KSP262302:KSP262311 KSP262313:KSP262322 KSP262324:KSP262328 KSP262350:KSP262352 KSP327686:KSP327693 KSP327696:KSP327700 KSP327706:KSP327726 KSP327728:KSP327737 KSP327739:KSP327748 KSP327750:KSP327770 KSP327772:KSP327781 KSP327783:KSP327792 KSP327794:KSP327803 KSP327805:KSP327814 KSP327816:KSP327825 KSP327827:KSP327836 KSP327838:KSP327847 KSP327849:KSP327858 KSP327860:KSP327864 KSP327886:KSP327888 KSP393222:KSP393229 KSP393232:KSP393236 KSP393242:KSP393262 KSP393264:KSP393273 KSP393275:KSP393284 KSP393286:KSP393306 KSP393308:KSP393317 KSP393319:KSP393328 KSP393330:KSP393339 KSP393341:KSP393350 KSP393352:KSP393361 KSP393363:KSP393372 KSP393374:KSP393383 KSP393385:KSP393394 KSP393396:KSP393400 KSP393422:KSP393424 KSP458758:KSP458765 KSP458768:KSP458772 KSP458778:KSP458798 KSP458800:KSP458809 KSP458811:KSP458820 KSP458822:KSP458842 KSP458844:KSP458853 KSP458855:KSP458864 KSP458866:KSP458875 KSP458877:KSP458886 KSP458888:KSP458897 KSP458899:KSP458908 KSP458910:KSP458919 KSP458921:KSP458930 KSP458932:KSP458936 KSP458958:KSP458960 KSP524294:KSP524301 KSP524304:KSP524308 KSP524314:KSP524334 KSP524336:KSP524345 KSP524347:KSP524356 KSP524358:KSP524378 KSP524380:KSP524389 KSP524391:KSP524400 KSP524402:KSP524411 KSP524413:KSP524422 KSP524424:KSP524433 KSP524435:KSP524444 KSP524446:KSP524455 KSP524457:KSP524466 KSP524468:KSP524472 KSP524494:KSP524496 KSP589830:KSP589837 KSP589840:KSP589844 KSP589850:KSP589870 KSP589872:KSP589881 KSP589883:KSP589892 KSP589894:KSP589914 KSP589916:KSP589925 KSP589927:KSP589936 KSP589938:KSP589947 KSP589949:KSP589958 KSP589960:KSP589969 KSP589971:KSP589980 KSP589982:KSP589991 KSP589993:KSP590002 KSP590004:KSP590008 KSP590030:KSP590032 KSP655366:KSP655373 KSP655376:KSP655380 KSP655386:KSP655406 KSP655408:KSP655417 KSP655419:KSP655428 KSP655430:KSP655450 KSP655452:KSP655461 KSP655463:KSP655472 KSP655474:KSP655483 KSP655485:KSP655494 KSP655496:KSP655505 KSP655507:KSP655516 KSP655518:KSP655527 KSP655529:KSP655538 KSP655540:KSP655544 KSP655566:KSP655568 KSP720902:KSP720909 KSP720912:KSP720916 KSP720922:KSP720942 KSP720944:KSP720953 KSP720955:KSP720964 KSP720966:KSP720986 KSP720988:KSP720997 KSP720999:KSP721008 KSP721010:KSP721019 KSP721021:KSP721030 KSP721032:KSP721041 KSP721043:KSP721052 KSP721054:KSP721063 KSP721065:KSP721074 KSP721076:KSP721080 KSP721102:KSP721104 KSP786438:KSP786445 KSP786448:KSP786452 KSP786458:KSP786478 KSP786480:KSP786489 KSP786491:KSP786500 KSP786502:KSP786522 KSP786524:KSP786533 KSP786535:KSP786544 KSP786546:KSP786555 KSP786557:KSP786566 KSP786568:KSP786577 KSP786579:KSP786588 KSP786590:KSP786599 KSP786601:KSP786610 KSP786612:KSP786616 KSP786638:KSP786640 KSP851974:KSP851981 KSP851984:KSP851988 KSP851994:KSP852014 KSP852016:KSP852025 KSP852027:KSP852036 KSP852038:KSP852058 KSP852060:KSP852069 KSP852071:KSP852080 KSP852082:KSP852091 KSP852093:KSP852102 KSP852104:KSP852113 KSP852115:KSP852124 KSP852126:KSP852135 KSP852137:KSP852146 KSP852148:KSP852152 KSP852174:KSP852176 KSP917510:KSP917517 KSP917520:KSP917524 KSP917530:KSP917550 KSP917552:KSP917561 KSP917563:KSP917572 KSP917574:KSP917594 KSP917596:KSP917605 KSP917607:KSP917616 KSP917618:KSP917627 KSP917629:KSP917638 KSP917640:KSP917649 KSP917651:KSP917660 KSP917662:KSP917671 KSP917673:KSP917682 KSP917684:KSP917688 KSP917710:KSP917712 KSP983046:KSP983053 KSP983056:KSP983060 KSP983066:KSP983086 KSP983088:KSP983097 KSP983099:KSP983108 KSP983110:KSP983130 KSP983132:KSP983141 KSP983143:KSP983152 KSP983154:KSP983163 KSP983165:KSP983174 KSP983176:KSP983185 KSP983187:KSP983196 KSP983198:KSP983207 KSP983209:KSP983218 KSP983220:KSP983224 KSP983246:KSP983248 LCL200:LCL207 LCL65542:LCL65549 LCL65552:LCL65556 LCL65562:LCL65582 LCL65584:LCL65593 LCL65595:LCL65604 LCL65606:LCL65626 LCL65628:LCL65637 LCL65639:LCL65648 LCL65650:LCL65659 LCL65661:LCL65670 LCL65672:LCL65681 LCL65683:LCL65692 LCL65694:LCL65703 LCL65705:LCL65714 LCL65716:LCL65720 LCL65742:LCL65744 LCL131078:LCL131085 LCL131088:LCL131092 LCL131098:LCL131118 LCL131120:LCL131129 LCL131131:LCL131140 LCL131142:LCL131162 LCL131164:LCL131173 LCL131175:LCL131184 LCL131186:LCL131195 LCL131197:LCL131206 LCL131208:LCL131217 LCL131219:LCL131228 LCL131230:LCL131239 LCL131241:LCL131250 LCL131252:LCL131256 LCL131278:LCL131280 LCL196614:LCL196621 LCL196624:LCL196628 LCL196634:LCL196654 LCL196656:LCL196665 LCL196667:LCL196676 LCL196678:LCL196698 LCL196700:LCL196709 LCL196711:LCL196720 LCL196722:LCL196731 LCL196733:LCL196742 LCL196744:LCL196753 LCL196755:LCL196764 LCL196766:LCL196775 LCL196777:LCL196786 LCL196788:LCL196792 LCL196814:LCL196816 LCL262150:LCL262157 LCL262160:LCL262164 LCL262170:LCL262190 LCL262192:LCL262201 LCL262203:LCL262212 LCL262214:LCL262234 LCL262236:LCL262245 LCL262247:LCL262256 LCL262258:LCL262267 LCL262269:LCL262278 LCL262280:LCL262289 LCL262291:LCL262300 LCL262302:LCL262311 LCL262313:LCL262322 LCL262324:LCL262328 LCL262350:LCL262352 LCL327686:LCL327693 LCL327696:LCL327700 LCL327706:LCL327726 LCL327728:LCL327737 LCL327739:LCL327748 LCL327750:LCL327770 LCL327772:LCL327781 LCL327783:LCL327792 LCL327794:LCL327803 LCL327805:LCL327814 LCL327816:LCL327825 LCL327827:LCL327836 LCL327838:LCL327847 LCL327849:LCL327858 LCL327860:LCL327864 LCL327886:LCL327888 LCL393222:LCL393229 LCL393232:LCL393236 LCL393242:LCL393262 LCL393264:LCL393273 LCL393275:LCL393284 LCL393286:LCL393306 LCL393308:LCL393317 LCL393319:LCL393328 LCL393330:LCL393339 LCL393341:LCL393350 LCL393352:LCL393361 LCL393363:LCL393372 LCL393374:LCL393383 LCL393385:LCL393394 LCL393396:LCL393400 LCL393422:LCL393424 LCL458758:LCL458765 LCL458768:LCL458772 LCL458778:LCL458798 LCL458800:LCL458809 LCL458811:LCL458820 LCL458822:LCL458842 LCL458844:LCL458853 LCL458855:LCL458864 LCL458866:LCL458875 LCL458877:LCL458886 LCL458888:LCL458897 LCL458899:LCL458908 LCL458910:LCL458919 LCL458921:LCL458930 LCL458932:LCL458936 LCL458958:LCL458960 LCL524294:LCL524301 LCL524304:LCL524308 LCL524314:LCL524334 LCL524336:LCL524345 LCL524347:LCL524356 LCL524358:LCL524378 LCL524380:LCL524389 LCL524391:LCL524400 LCL524402:LCL524411 LCL524413:LCL524422 LCL524424:LCL524433 LCL524435:LCL524444 LCL524446:LCL524455 LCL524457:LCL524466 LCL524468:LCL524472 LCL524494:LCL524496 LCL589830:LCL589837 LCL589840:LCL589844 LCL589850:LCL589870 LCL589872:LCL589881 LCL589883:LCL589892 LCL589894:LCL589914 LCL589916:LCL589925 LCL589927:LCL589936 LCL589938:LCL589947 LCL589949:LCL589958 LCL589960:LCL589969 LCL589971:LCL589980 LCL589982:LCL589991 LCL589993:LCL590002 LCL590004:LCL590008 LCL590030:LCL590032 LCL655366:LCL655373 LCL655376:LCL655380 LCL655386:LCL655406 LCL655408:LCL655417 LCL655419:LCL655428 LCL655430:LCL655450 LCL655452:LCL655461 LCL655463:LCL655472 LCL655474:LCL655483 LCL655485:LCL655494 LCL655496:LCL655505 LCL655507:LCL655516 LCL655518:LCL655527 LCL655529:LCL655538 LCL655540:LCL655544 LCL655566:LCL655568 LCL720902:LCL720909 LCL720912:LCL720916 LCL720922:LCL720942 LCL720944:LCL720953 LCL720955:LCL720964 LCL720966:LCL720986 LCL720988:LCL720997 LCL720999:LCL721008 LCL721010:LCL721019 LCL721021:LCL721030 LCL721032:LCL721041 LCL721043:LCL721052 LCL721054:LCL721063 LCL721065:LCL721074 LCL721076:LCL721080 LCL721102:LCL721104 LCL786438:LCL786445 LCL786448:LCL786452 LCL786458:LCL786478 LCL786480:LCL786489 LCL786491:LCL786500 LCL786502:LCL786522 LCL786524:LCL786533 LCL786535:LCL786544 LCL786546:LCL786555 LCL786557:LCL786566 LCL786568:LCL786577 LCL786579:LCL786588 LCL786590:LCL786599 LCL786601:LCL786610 LCL786612:LCL786616 LCL786638:LCL786640 LCL851974:LCL851981 LCL851984:LCL851988 LCL851994:LCL852014 LCL852016:LCL852025 LCL852027:LCL852036 LCL852038:LCL852058 LCL852060:LCL852069 LCL852071:LCL852080 LCL852082:LCL852091 LCL852093:LCL852102 LCL852104:LCL852113 LCL852115:LCL852124 LCL852126:LCL852135 LCL852137:LCL852146 LCL852148:LCL852152 LCL852174:LCL852176 LCL917510:LCL917517 LCL917520:LCL917524 LCL917530:LCL917550 LCL917552:LCL917561 LCL917563:LCL917572 LCL917574:LCL917594 LCL917596:LCL917605 LCL917607:LCL917616 LCL917618:LCL917627 LCL917629:LCL917638 LCL917640:LCL917649 LCL917651:LCL917660 LCL917662:LCL917671 LCL917673:LCL917682 LCL917684:LCL917688 LCL917710:LCL917712 LCL983046:LCL983053 LCL983056:LCL983060 LCL983066:LCL983086 LCL983088:LCL983097 LCL983099:LCL983108 LCL983110:LCL983130 LCL983132:LCL983141 LCL983143:LCL983152 LCL983154:LCL983163 LCL983165:LCL983174 LCL983176:LCL983185 LCL983187:LCL983196 LCL983198:LCL983207 LCL983209:LCL983218 LCL983220:LCL983224 LCL983246:LCL983248 LMH200:LMH207 LMH65542:LMH65549 LMH65552:LMH65556 LMH65562:LMH65582 LMH65584:LMH65593 LMH65595:LMH65604 LMH65606:LMH65626 LMH65628:LMH65637 LMH65639:LMH65648 LMH65650:LMH65659 LMH65661:LMH65670 LMH65672:LMH65681 LMH65683:LMH65692 LMH65694:LMH65703 LMH65705:LMH65714 LMH65716:LMH65720 LMH65742:LMH65744 LMH131078:LMH131085 LMH131088:LMH131092 LMH131098:LMH131118 LMH131120:LMH131129 LMH131131:LMH131140 LMH131142:LMH131162 LMH131164:LMH131173 LMH131175:LMH131184 LMH131186:LMH131195 LMH131197:LMH131206 LMH131208:LMH131217 LMH131219:LMH131228 LMH131230:LMH131239 LMH131241:LMH131250 LMH131252:LMH131256 LMH131278:LMH131280 LMH196614:LMH196621 LMH196624:LMH196628 LMH196634:LMH196654 LMH196656:LMH196665 LMH196667:LMH196676 LMH196678:LMH196698 LMH196700:LMH196709 LMH196711:LMH196720 LMH196722:LMH196731 LMH196733:LMH196742 LMH196744:LMH196753 LMH196755:LMH196764 LMH196766:LMH196775 LMH196777:LMH196786 LMH196788:LMH196792 LMH196814:LMH196816 LMH262150:LMH262157 LMH262160:LMH262164 LMH262170:LMH262190 LMH262192:LMH262201 LMH262203:LMH262212 LMH262214:LMH262234 LMH262236:LMH262245 LMH262247:LMH262256 LMH262258:LMH262267 LMH262269:LMH262278 LMH262280:LMH262289 LMH262291:LMH262300 LMH262302:LMH262311 LMH262313:LMH262322 LMH262324:LMH262328 LMH262350:LMH262352 LMH327686:LMH327693 LMH327696:LMH327700 LMH327706:LMH327726 LMH327728:LMH327737 LMH327739:LMH327748 LMH327750:LMH327770 LMH327772:LMH327781 LMH327783:LMH327792 LMH327794:LMH327803 LMH327805:LMH327814 LMH327816:LMH327825 LMH327827:LMH327836 LMH327838:LMH327847 LMH327849:LMH327858 LMH327860:LMH327864 LMH327886:LMH327888 LMH393222:LMH393229 LMH393232:LMH393236 LMH393242:LMH393262 LMH393264:LMH393273 LMH393275:LMH393284 LMH393286:LMH393306 LMH393308:LMH393317 LMH393319:LMH393328 LMH393330:LMH393339 LMH393341:LMH393350 LMH393352:LMH393361 LMH393363:LMH393372 LMH393374:LMH393383 LMH393385:LMH393394 LMH393396:LMH393400 LMH393422:LMH393424 LMH458758:LMH458765 LMH458768:LMH458772 LMH458778:LMH458798 LMH458800:LMH458809 LMH458811:LMH458820 LMH458822:LMH458842 LMH458844:LMH458853 LMH458855:LMH458864 LMH458866:LMH458875 LMH458877:LMH458886 LMH458888:LMH458897 LMH458899:LMH458908 LMH458910:LMH458919 LMH458921:LMH458930 LMH458932:LMH458936 LMH458958:LMH458960 LMH524294:LMH524301 LMH524304:LMH524308 LMH524314:LMH524334 LMH524336:LMH524345 LMH524347:LMH524356 LMH524358:LMH524378 LMH524380:LMH524389 LMH524391:LMH524400 LMH524402:LMH524411 LMH524413:LMH524422 LMH524424:LMH524433 LMH524435:LMH524444 LMH524446:LMH524455 LMH524457:LMH524466 LMH524468:LMH524472 LMH524494:LMH524496 LMH589830:LMH589837 LMH589840:LMH589844 LMH589850:LMH589870 LMH589872:LMH589881 LMH589883:LMH589892 LMH589894:LMH589914 LMH589916:LMH589925 LMH589927:LMH589936 LMH589938:LMH589947 LMH589949:LMH589958 LMH589960:LMH589969 LMH589971:LMH589980 LMH589982:LMH589991 LMH589993:LMH590002 LMH590004:LMH590008 LMH590030:LMH590032 LMH655366:LMH655373 LMH655376:LMH655380 LMH655386:LMH655406 LMH655408:LMH655417 LMH655419:LMH655428 LMH655430:LMH655450 LMH655452:LMH655461 LMH655463:LMH655472 LMH655474:LMH655483 LMH655485:LMH655494 LMH655496:LMH655505 LMH655507:LMH655516 LMH655518:LMH655527 LMH655529:LMH655538 LMH655540:LMH655544 LMH655566:LMH655568 LMH720902:LMH720909 LMH720912:LMH720916 LMH720922:LMH720942 LMH720944:LMH720953 LMH720955:LMH720964 LMH720966:LMH720986 LMH720988:LMH720997 LMH720999:LMH721008 LMH721010:LMH721019 LMH721021:LMH721030 LMH721032:LMH721041 LMH721043:LMH721052 LMH721054:LMH721063 LMH721065:LMH721074 LMH721076:LMH721080 LMH721102:LMH721104 LMH786438:LMH786445 LMH786448:LMH786452 LMH786458:LMH786478 LMH786480:LMH786489 LMH786491:LMH786500 LMH786502:LMH786522 LMH786524:LMH786533 LMH786535:LMH786544 LMH786546:LMH786555 LMH786557:LMH786566 LMH786568:LMH786577 LMH786579:LMH786588 LMH786590:LMH786599 LMH786601:LMH786610 LMH786612:LMH786616 LMH786638:LMH786640 LMH851974:LMH851981 LMH851984:LMH851988 LMH851994:LMH852014 LMH852016:LMH852025 LMH852027:LMH852036 LMH852038:LMH852058 LMH852060:LMH852069 LMH852071:LMH852080 LMH852082:LMH852091 LMH852093:LMH852102 LMH852104:LMH852113 LMH852115:LMH852124 LMH852126:LMH852135 LMH852137:LMH852146 LMH852148:LMH852152 LMH852174:LMH852176 LMH917510:LMH917517 LMH917520:LMH917524 LMH917530:LMH917550 LMH917552:LMH917561 LMH917563:LMH917572 LMH917574:LMH917594 LMH917596:LMH917605 LMH917607:LMH917616 LMH917618:LMH917627 LMH917629:LMH917638 LMH917640:LMH917649 LMH917651:LMH917660 LMH917662:LMH917671 LMH917673:LMH917682 LMH917684:LMH917688 LMH917710:LMH917712 LMH983046:LMH983053 LMH983056:LMH983060 LMH983066:LMH983086 LMH983088:LMH983097 LMH983099:LMH983108 LMH983110:LMH983130 LMH983132:LMH983141 LMH983143:LMH983152 LMH983154:LMH983163 LMH983165:LMH983174 LMH983176:LMH983185 LMH983187:LMH983196 LMH983198:LMH983207 LMH983209:LMH983218 LMH983220:LMH983224 LMH983246:LMH983248 LWD200:LWD207 LWD65542:LWD65549 LWD65552:LWD65556 LWD65562:LWD65582 LWD65584:LWD65593 LWD65595:LWD65604 LWD65606:LWD65626 LWD65628:LWD65637 LWD65639:LWD65648 LWD65650:LWD65659 LWD65661:LWD65670 LWD65672:LWD65681 LWD65683:LWD65692 LWD65694:LWD65703 LWD65705:LWD65714 LWD65716:LWD65720 LWD65742:LWD65744 LWD131078:LWD131085 LWD131088:LWD131092 LWD131098:LWD131118 LWD131120:LWD131129 LWD131131:LWD131140 LWD131142:LWD131162 LWD131164:LWD131173 LWD131175:LWD131184 LWD131186:LWD131195 LWD131197:LWD131206 LWD131208:LWD131217 LWD131219:LWD131228 LWD131230:LWD131239 LWD131241:LWD131250 LWD131252:LWD131256 LWD131278:LWD131280 LWD196614:LWD196621 LWD196624:LWD196628 LWD196634:LWD196654 LWD196656:LWD196665 LWD196667:LWD196676 LWD196678:LWD196698 LWD196700:LWD196709 LWD196711:LWD196720 LWD196722:LWD196731 LWD196733:LWD196742 LWD196744:LWD196753 LWD196755:LWD196764 LWD196766:LWD196775 LWD196777:LWD196786 LWD196788:LWD196792 LWD196814:LWD196816 LWD262150:LWD262157 LWD262160:LWD262164 LWD262170:LWD262190 LWD262192:LWD262201 LWD262203:LWD262212 LWD262214:LWD262234 LWD262236:LWD262245 LWD262247:LWD262256 LWD262258:LWD262267 LWD262269:LWD262278 LWD262280:LWD262289 LWD262291:LWD262300 LWD262302:LWD262311 LWD262313:LWD262322 LWD262324:LWD262328 LWD262350:LWD262352 LWD327686:LWD327693 LWD327696:LWD327700 LWD327706:LWD327726 LWD327728:LWD327737 LWD327739:LWD327748 LWD327750:LWD327770 LWD327772:LWD327781 LWD327783:LWD327792 LWD327794:LWD327803 LWD327805:LWD327814 LWD327816:LWD327825 LWD327827:LWD327836 LWD327838:LWD327847 LWD327849:LWD327858 LWD327860:LWD327864 LWD327886:LWD327888 LWD393222:LWD393229 LWD393232:LWD393236 LWD393242:LWD393262 LWD393264:LWD393273 LWD393275:LWD393284 LWD393286:LWD393306 LWD393308:LWD393317 LWD393319:LWD393328 LWD393330:LWD393339 LWD393341:LWD393350 LWD393352:LWD393361 LWD393363:LWD393372 LWD393374:LWD393383 LWD393385:LWD393394 LWD393396:LWD393400 LWD393422:LWD393424 LWD458758:LWD458765 LWD458768:LWD458772 LWD458778:LWD458798 LWD458800:LWD458809 LWD458811:LWD458820 LWD458822:LWD458842 LWD458844:LWD458853 LWD458855:LWD458864 LWD458866:LWD458875 LWD458877:LWD458886 LWD458888:LWD458897 LWD458899:LWD458908 LWD458910:LWD458919 LWD458921:LWD458930 LWD458932:LWD458936 LWD458958:LWD458960 LWD524294:LWD524301 LWD524304:LWD524308 LWD524314:LWD524334 LWD524336:LWD524345 LWD524347:LWD524356 LWD524358:LWD524378 LWD524380:LWD524389 LWD524391:LWD524400 LWD524402:LWD524411 LWD524413:LWD524422 LWD524424:LWD524433 LWD524435:LWD524444 LWD524446:LWD524455 LWD524457:LWD524466 LWD524468:LWD524472 LWD524494:LWD524496 LWD589830:LWD589837 LWD589840:LWD589844 LWD589850:LWD589870 LWD589872:LWD589881 LWD589883:LWD589892 LWD589894:LWD589914 LWD589916:LWD589925 LWD589927:LWD589936 LWD589938:LWD589947 LWD589949:LWD589958 LWD589960:LWD589969 LWD589971:LWD589980 LWD589982:LWD589991 LWD589993:LWD590002 LWD590004:LWD590008 LWD590030:LWD590032 LWD655366:LWD655373 LWD655376:LWD655380 LWD655386:LWD655406 LWD655408:LWD655417 LWD655419:LWD655428 LWD655430:LWD655450 LWD655452:LWD655461 LWD655463:LWD655472 LWD655474:LWD655483 LWD655485:LWD655494 LWD655496:LWD655505 LWD655507:LWD655516 LWD655518:LWD655527 LWD655529:LWD655538 LWD655540:LWD655544 LWD655566:LWD655568 LWD720902:LWD720909 LWD720912:LWD720916 LWD720922:LWD720942 LWD720944:LWD720953 LWD720955:LWD720964 LWD720966:LWD720986 LWD720988:LWD720997 LWD720999:LWD721008 LWD721010:LWD721019 LWD721021:LWD721030 LWD721032:LWD721041 LWD721043:LWD721052 LWD721054:LWD721063 LWD721065:LWD721074 LWD721076:LWD721080 LWD721102:LWD721104 LWD786438:LWD786445 LWD786448:LWD786452 LWD786458:LWD786478 LWD786480:LWD786489 LWD786491:LWD786500 LWD786502:LWD786522 LWD786524:LWD786533 LWD786535:LWD786544 LWD786546:LWD786555 LWD786557:LWD786566 LWD786568:LWD786577 LWD786579:LWD786588 LWD786590:LWD786599 LWD786601:LWD786610 LWD786612:LWD786616 LWD786638:LWD786640 LWD851974:LWD851981 LWD851984:LWD851988 LWD851994:LWD852014 LWD852016:LWD852025 LWD852027:LWD852036 LWD852038:LWD852058 LWD852060:LWD852069 LWD852071:LWD852080 LWD852082:LWD852091 LWD852093:LWD852102 LWD852104:LWD852113 LWD852115:LWD852124 LWD852126:LWD852135 LWD852137:LWD852146 LWD852148:LWD852152 LWD852174:LWD852176 LWD917510:LWD917517 LWD917520:LWD917524 LWD917530:LWD917550 LWD917552:LWD917561 LWD917563:LWD917572 LWD917574:LWD917594 LWD917596:LWD917605 LWD917607:LWD917616 LWD917618:LWD917627 LWD917629:LWD917638 LWD917640:LWD917649 LWD917651:LWD917660 LWD917662:LWD917671 LWD917673:LWD917682 LWD917684:LWD917688 LWD917710:LWD917712 LWD983046:LWD983053 LWD983056:LWD983060 LWD983066:LWD983086 LWD983088:LWD983097 LWD983099:LWD983108 LWD983110:LWD983130 LWD983132:LWD983141 LWD983143:LWD983152 LWD983154:LWD983163 LWD983165:LWD983174 LWD983176:LWD983185 LWD983187:LWD983196 LWD983198:LWD983207 LWD983209:LWD983218 LWD983220:LWD983224 LWD983246:LWD983248 MFZ200:MFZ207 MFZ65542:MFZ65549 MFZ65552:MFZ65556 MFZ65562:MFZ65582 MFZ65584:MFZ65593 MFZ65595:MFZ65604 MFZ65606:MFZ65626 MFZ65628:MFZ65637 MFZ65639:MFZ65648 MFZ65650:MFZ65659 MFZ65661:MFZ65670 MFZ65672:MFZ65681 MFZ65683:MFZ65692 MFZ65694:MFZ65703 MFZ65705:MFZ65714 MFZ65716:MFZ65720 MFZ65742:MFZ65744 MFZ131078:MFZ131085 MFZ131088:MFZ131092 MFZ131098:MFZ131118 MFZ131120:MFZ131129 MFZ131131:MFZ131140 MFZ131142:MFZ131162 MFZ131164:MFZ131173 MFZ131175:MFZ131184 MFZ131186:MFZ131195 MFZ131197:MFZ131206 MFZ131208:MFZ131217 MFZ131219:MFZ131228 MFZ131230:MFZ131239 MFZ131241:MFZ131250 MFZ131252:MFZ131256 MFZ131278:MFZ131280 MFZ196614:MFZ196621 MFZ196624:MFZ196628 MFZ196634:MFZ196654 MFZ196656:MFZ196665 MFZ196667:MFZ196676 MFZ196678:MFZ196698 MFZ196700:MFZ196709 MFZ196711:MFZ196720 MFZ196722:MFZ196731 MFZ196733:MFZ196742 MFZ196744:MFZ196753 MFZ196755:MFZ196764 MFZ196766:MFZ196775 MFZ196777:MFZ196786 MFZ196788:MFZ196792 MFZ196814:MFZ196816 MFZ262150:MFZ262157 MFZ262160:MFZ262164 MFZ262170:MFZ262190 MFZ262192:MFZ262201 MFZ262203:MFZ262212 MFZ262214:MFZ262234 MFZ262236:MFZ262245 MFZ262247:MFZ262256 MFZ262258:MFZ262267 MFZ262269:MFZ262278 MFZ262280:MFZ262289 MFZ262291:MFZ262300 MFZ262302:MFZ262311 MFZ262313:MFZ262322 MFZ262324:MFZ262328 MFZ262350:MFZ262352 MFZ327686:MFZ327693 MFZ327696:MFZ327700 MFZ327706:MFZ327726 MFZ327728:MFZ327737 MFZ327739:MFZ327748 MFZ327750:MFZ327770 MFZ327772:MFZ327781 MFZ327783:MFZ327792 MFZ327794:MFZ327803 MFZ327805:MFZ327814 MFZ327816:MFZ327825 MFZ327827:MFZ327836 MFZ327838:MFZ327847 MFZ327849:MFZ327858 MFZ327860:MFZ327864 MFZ327886:MFZ327888 MFZ393222:MFZ393229 MFZ393232:MFZ393236 MFZ393242:MFZ393262 MFZ393264:MFZ393273 MFZ393275:MFZ393284 MFZ393286:MFZ393306 MFZ393308:MFZ393317 MFZ393319:MFZ393328 MFZ393330:MFZ393339 MFZ393341:MFZ393350 MFZ393352:MFZ393361 MFZ393363:MFZ393372 MFZ393374:MFZ393383 MFZ393385:MFZ393394 MFZ393396:MFZ393400 MFZ393422:MFZ393424 MFZ458758:MFZ458765 MFZ458768:MFZ458772 MFZ458778:MFZ458798 MFZ458800:MFZ458809 MFZ458811:MFZ458820 MFZ458822:MFZ458842 MFZ458844:MFZ458853 MFZ458855:MFZ458864 MFZ458866:MFZ458875 MFZ458877:MFZ458886 MFZ458888:MFZ458897 MFZ458899:MFZ458908 MFZ458910:MFZ458919 MFZ458921:MFZ458930 MFZ458932:MFZ458936 MFZ458958:MFZ458960 MFZ524294:MFZ524301 MFZ524304:MFZ524308 MFZ524314:MFZ524334 MFZ524336:MFZ524345 MFZ524347:MFZ524356 MFZ524358:MFZ524378 MFZ524380:MFZ524389 MFZ524391:MFZ524400 MFZ524402:MFZ524411 MFZ524413:MFZ524422 MFZ524424:MFZ524433 MFZ524435:MFZ524444 MFZ524446:MFZ524455 MFZ524457:MFZ524466 MFZ524468:MFZ524472 MFZ524494:MFZ524496 MFZ589830:MFZ589837 MFZ589840:MFZ589844 MFZ589850:MFZ589870 MFZ589872:MFZ589881 MFZ589883:MFZ589892 MFZ589894:MFZ589914 MFZ589916:MFZ589925 MFZ589927:MFZ589936 MFZ589938:MFZ589947 MFZ589949:MFZ589958 MFZ589960:MFZ589969 MFZ589971:MFZ589980 MFZ589982:MFZ589991 MFZ589993:MFZ590002 MFZ590004:MFZ590008 MFZ590030:MFZ590032 MFZ655366:MFZ655373 MFZ655376:MFZ655380 MFZ655386:MFZ655406 MFZ655408:MFZ655417 MFZ655419:MFZ655428 MFZ655430:MFZ655450 MFZ655452:MFZ655461 MFZ655463:MFZ655472 MFZ655474:MFZ655483 MFZ655485:MFZ655494 MFZ655496:MFZ655505 MFZ655507:MFZ655516 MFZ655518:MFZ655527 MFZ655529:MFZ655538 MFZ655540:MFZ655544 MFZ655566:MFZ655568 MFZ720902:MFZ720909 MFZ720912:MFZ720916 MFZ720922:MFZ720942 MFZ720944:MFZ720953 MFZ720955:MFZ720964 MFZ720966:MFZ720986 MFZ720988:MFZ720997 MFZ720999:MFZ721008 MFZ721010:MFZ721019 MFZ721021:MFZ721030 MFZ721032:MFZ721041 MFZ721043:MFZ721052 MFZ721054:MFZ721063 MFZ721065:MFZ721074 MFZ721076:MFZ721080 MFZ721102:MFZ721104 MFZ786438:MFZ786445 MFZ786448:MFZ786452 MFZ786458:MFZ786478 MFZ786480:MFZ786489 MFZ786491:MFZ786500 MFZ786502:MFZ786522 MFZ786524:MFZ786533 MFZ786535:MFZ786544 MFZ786546:MFZ786555 MFZ786557:MFZ786566 MFZ786568:MFZ786577 MFZ786579:MFZ786588 MFZ786590:MFZ786599 MFZ786601:MFZ786610 MFZ786612:MFZ786616 MFZ786638:MFZ786640 MFZ851974:MFZ851981 MFZ851984:MFZ851988 MFZ851994:MFZ852014 MFZ852016:MFZ852025 MFZ852027:MFZ852036 MFZ852038:MFZ852058 MFZ852060:MFZ852069 MFZ852071:MFZ852080 MFZ852082:MFZ852091 MFZ852093:MFZ852102 MFZ852104:MFZ852113 MFZ852115:MFZ852124 MFZ852126:MFZ852135 MFZ852137:MFZ852146 MFZ852148:MFZ852152 MFZ852174:MFZ852176 MFZ917510:MFZ917517 MFZ917520:MFZ917524 MFZ917530:MFZ917550 MFZ917552:MFZ917561 MFZ917563:MFZ917572 MFZ917574:MFZ917594 MFZ917596:MFZ917605 MFZ917607:MFZ917616 MFZ917618:MFZ917627 MFZ917629:MFZ917638 MFZ917640:MFZ917649 MFZ917651:MFZ917660 MFZ917662:MFZ917671 MFZ917673:MFZ917682 MFZ917684:MFZ917688 MFZ917710:MFZ917712 MFZ983046:MFZ983053 MFZ983056:MFZ983060 MFZ983066:MFZ983086 MFZ983088:MFZ983097 MFZ983099:MFZ983108 MFZ983110:MFZ983130 MFZ983132:MFZ983141 MFZ983143:MFZ983152 MFZ983154:MFZ983163 MFZ983165:MFZ983174 MFZ983176:MFZ983185 MFZ983187:MFZ983196 MFZ983198:MFZ983207 MFZ983209:MFZ983218 MFZ983220:MFZ983224 MFZ983246:MFZ983248 MPV200:MPV207 MPV65542:MPV65549 MPV65552:MPV65556 MPV65562:MPV65582 MPV65584:MPV65593 MPV65595:MPV65604 MPV65606:MPV65626 MPV65628:MPV65637 MPV65639:MPV65648 MPV65650:MPV65659 MPV65661:MPV65670 MPV65672:MPV65681 MPV65683:MPV65692 MPV65694:MPV65703 MPV65705:MPV65714 MPV65716:MPV65720 MPV65742:MPV65744 MPV131078:MPV131085 MPV131088:MPV131092 MPV131098:MPV131118 MPV131120:MPV131129 MPV131131:MPV131140 MPV131142:MPV131162 MPV131164:MPV131173 MPV131175:MPV131184 MPV131186:MPV131195 MPV131197:MPV131206 MPV131208:MPV131217 MPV131219:MPV131228 MPV131230:MPV131239 MPV131241:MPV131250 MPV131252:MPV131256 MPV131278:MPV131280 MPV196614:MPV196621 MPV196624:MPV196628 MPV196634:MPV196654 MPV196656:MPV196665 MPV196667:MPV196676 MPV196678:MPV196698 MPV196700:MPV196709 MPV196711:MPV196720 MPV196722:MPV196731 MPV196733:MPV196742 MPV196744:MPV196753 MPV196755:MPV196764 MPV196766:MPV196775 MPV196777:MPV196786 MPV196788:MPV196792 MPV196814:MPV196816 MPV262150:MPV262157 MPV262160:MPV262164 MPV262170:MPV262190 MPV262192:MPV262201 MPV262203:MPV262212 MPV262214:MPV262234 MPV262236:MPV262245 MPV262247:MPV262256 MPV262258:MPV262267 MPV262269:MPV262278 MPV262280:MPV262289 MPV262291:MPV262300 MPV262302:MPV262311 MPV262313:MPV262322 MPV262324:MPV262328 MPV262350:MPV262352 MPV327686:MPV327693 MPV327696:MPV327700 MPV327706:MPV327726 MPV327728:MPV327737 MPV327739:MPV327748 MPV327750:MPV327770 MPV327772:MPV327781 MPV327783:MPV327792 MPV327794:MPV327803 MPV327805:MPV327814 MPV327816:MPV327825 MPV327827:MPV327836 MPV327838:MPV327847 MPV327849:MPV327858 MPV327860:MPV327864 MPV327886:MPV327888 MPV393222:MPV393229 MPV393232:MPV393236 MPV393242:MPV393262 MPV393264:MPV393273 MPV393275:MPV393284 MPV393286:MPV393306 MPV393308:MPV393317 MPV393319:MPV393328 MPV393330:MPV393339 MPV393341:MPV393350 MPV393352:MPV393361 MPV393363:MPV393372 MPV393374:MPV393383 MPV393385:MPV393394 MPV393396:MPV393400 MPV393422:MPV393424 MPV458758:MPV458765 MPV458768:MPV458772 MPV458778:MPV458798 MPV458800:MPV458809 MPV458811:MPV458820 MPV458822:MPV458842 MPV458844:MPV458853 MPV458855:MPV458864 MPV458866:MPV458875 MPV458877:MPV458886 MPV458888:MPV458897 MPV458899:MPV458908 MPV458910:MPV458919 MPV458921:MPV458930 MPV458932:MPV458936 MPV458958:MPV458960 MPV524294:MPV524301 MPV524304:MPV524308 MPV524314:MPV524334 MPV524336:MPV524345 MPV524347:MPV524356 MPV524358:MPV524378 MPV524380:MPV524389 MPV524391:MPV524400 MPV524402:MPV524411 MPV524413:MPV524422 MPV524424:MPV524433 MPV524435:MPV524444 MPV524446:MPV524455 MPV524457:MPV524466 MPV524468:MPV524472 MPV524494:MPV524496 MPV589830:MPV589837 MPV589840:MPV589844 MPV589850:MPV589870 MPV589872:MPV589881 MPV589883:MPV589892 MPV589894:MPV589914 MPV589916:MPV589925 MPV589927:MPV589936 MPV589938:MPV589947 MPV589949:MPV589958 MPV589960:MPV589969 MPV589971:MPV589980 MPV589982:MPV589991 MPV589993:MPV590002 MPV590004:MPV590008 MPV590030:MPV590032 MPV655366:MPV655373 MPV655376:MPV655380 MPV655386:MPV655406 MPV655408:MPV655417 MPV655419:MPV655428 MPV655430:MPV655450 MPV655452:MPV655461 MPV655463:MPV655472 MPV655474:MPV655483 MPV655485:MPV655494 MPV655496:MPV655505 MPV655507:MPV655516 MPV655518:MPV655527 MPV655529:MPV655538 MPV655540:MPV655544 MPV655566:MPV655568 MPV720902:MPV720909 MPV720912:MPV720916 MPV720922:MPV720942 MPV720944:MPV720953 MPV720955:MPV720964 MPV720966:MPV720986 MPV720988:MPV720997 MPV720999:MPV721008 MPV721010:MPV721019 MPV721021:MPV721030 MPV721032:MPV721041 MPV721043:MPV721052 MPV721054:MPV721063 MPV721065:MPV721074 MPV721076:MPV721080 MPV721102:MPV721104 MPV786438:MPV786445 MPV786448:MPV786452 MPV786458:MPV786478 MPV786480:MPV786489 MPV786491:MPV786500 MPV786502:MPV786522 MPV786524:MPV786533 MPV786535:MPV786544 MPV786546:MPV786555 MPV786557:MPV786566 MPV786568:MPV786577 MPV786579:MPV786588 MPV786590:MPV786599 MPV786601:MPV786610 MPV786612:MPV786616 MPV786638:MPV786640 MPV851974:MPV851981 MPV851984:MPV851988 MPV851994:MPV852014 MPV852016:MPV852025 MPV852027:MPV852036 MPV852038:MPV852058 MPV852060:MPV852069 MPV852071:MPV852080 MPV852082:MPV852091 MPV852093:MPV852102 MPV852104:MPV852113 MPV852115:MPV852124 MPV852126:MPV852135 MPV852137:MPV852146 MPV852148:MPV852152 MPV852174:MPV852176 MPV917510:MPV917517 MPV917520:MPV917524 MPV917530:MPV917550 MPV917552:MPV917561 MPV917563:MPV917572 MPV917574:MPV917594 MPV917596:MPV917605 MPV917607:MPV917616 MPV917618:MPV917627 MPV917629:MPV917638 MPV917640:MPV917649 MPV917651:MPV917660 MPV917662:MPV917671 MPV917673:MPV917682 MPV917684:MPV917688 MPV917710:MPV917712 MPV983046:MPV983053 MPV983056:MPV983060 MPV983066:MPV983086 MPV983088:MPV983097 MPV983099:MPV983108 MPV983110:MPV983130 MPV983132:MPV983141 MPV983143:MPV983152 MPV983154:MPV983163 MPV983165:MPV983174 MPV983176:MPV983185 MPV983187:MPV983196 MPV983198:MPV983207 MPV983209:MPV983218 MPV983220:MPV983224 MPV983246:MPV983248 MZR200:MZR207 MZR65542:MZR65549 MZR65552:MZR65556 MZR65562:MZR65582 MZR65584:MZR65593 MZR65595:MZR65604 MZR65606:MZR65626 MZR65628:MZR65637 MZR65639:MZR65648 MZR65650:MZR65659 MZR65661:MZR65670 MZR65672:MZR65681 MZR65683:MZR65692 MZR65694:MZR65703 MZR65705:MZR65714 MZR65716:MZR65720 MZR65742:MZR65744 MZR131078:MZR131085 MZR131088:MZR131092 MZR131098:MZR131118 MZR131120:MZR131129 MZR131131:MZR131140 MZR131142:MZR131162 MZR131164:MZR131173 MZR131175:MZR131184 MZR131186:MZR131195 MZR131197:MZR131206 MZR131208:MZR131217 MZR131219:MZR131228 MZR131230:MZR131239 MZR131241:MZR131250 MZR131252:MZR131256 MZR131278:MZR131280 MZR196614:MZR196621 MZR196624:MZR196628 MZR196634:MZR196654 MZR196656:MZR196665 MZR196667:MZR196676 MZR196678:MZR196698 MZR196700:MZR196709 MZR196711:MZR196720 MZR196722:MZR196731 MZR196733:MZR196742 MZR196744:MZR196753 MZR196755:MZR196764 MZR196766:MZR196775 MZR196777:MZR196786 MZR196788:MZR196792 MZR196814:MZR196816 MZR262150:MZR262157 MZR262160:MZR262164 MZR262170:MZR262190 MZR262192:MZR262201 MZR262203:MZR262212 MZR262214:MZR262234 MZR262236:MZR262245 MZR262247:MZR262256 MZR262258:MZR262267 MZR262269:MZR262278 MZR262280:MZR262289 MZR262291:MZR262300 MZR262302:MZR262311 MZR262313:MZR262322 MZR262324:MZR262328 MZR262350:MZR262352 MZR327686:MZR327693 MZR327696:MZR327700 MZR327706:MZR327726 MZR327728:MZR327737 MZR327739:MZR327748 MZR327750:MZR327770 MZR327772:MZR327781 MZR327783:MZR327792 MZR327794:MZR327803 MZR327805:MZR327814 MZR327816:MZR327825 MZR327827:MZR327836 MZR327838:MZR327847 MZR327849:MZR327858 MZR327860:MZR327864 MZR327886:MZR327888 MZR393222:MZR393229 MZR393232:MZR393236 MZR393242:MZR393262 MZR393264:MZR393273 MZR393275:MZR393284 MZR393286:MZR393306 MZR393308:MZR393317 MZR393319:MZR393328 MZR393330:MZR393339 MZR393341:MZR393350 MZR393352:MZR393361 MZR393363:MZR393372 MZR393374:MZR393383 MZR393385:MZR393394 MZR393396:MZR393400 MZR393422:MZR393424 MZR458758:MZR458765 MZR458768:MZR458772 MZR458778:MZR458798 MZR458800:MZR458809 MZR458811:MZR458820 MZR458822:MZR458842 MZR458844:MZR458853 MZR458855:MZR458864 MZR458866:MZR458875 MZR458877:MZR458886 MZR458888:MZR458897 MZR458899:MZR458908 MZR458910:MZR458919 MZR458921:MZR458930 MZR458932:MZR458936 MZR458958:MZR458960 MZR524294:MZR524301 MZR524304:MZR524308 MZR524314:MZR524334 MZR524336:MZR524345 MZR524347:MZR524356 MZR524358:MZR524378 MZR524380:MZR524389 MZR524391:MZR524400 MZR524402:MZR524411 MZR524413:MZR524422 MZR524424:MZR524433 MZR524435:MZR524444 MZR524446:MZR524455 MZR524457:MZR524466 MZR524468:MZR524472 MZR524494:MZR524496 MZR589830:MZR589837 MZR589840:MZR589844 MZR589850:MZR589870 MZR589872:MZR589881 MZR589883:MZR589892 MZR589894:MZR589914 MZR589916:MZR589925 MZR589927:MZR589936 MZR589938:MZR589947 MZR589949:MZR589958 MZR589960:MZR589969 MZR589971:MZR589980 MZR589982:MZR589991 MZR589993:MZR590002 MZR590004:MZR590008 MZR590030:MZR590032 MZR655366:MZR655373 MZR655376:MZR655380 MZR655386:MZR655406 MZR655408:MZR655417 MZR655419:MZR655428 MZR655430:MZR655450 MZR655452:MZR655461 MZR655463:MZR655472 MZR655474:MZR655483 MZR655485:MZR655494 MZR655496:MZR655505 MZR655507:MZR655516 MZR655518:MZR655527 MZR655529:MZR655538 MZR655540:MZR655544 MZR655566:MZR655568 MZR720902:MZR720909 MZR720912:MZR720916 MZR720922:MZR720942 MZR720944:MZR720953 MZR720955:MZR720964 MZR720966:MZR720986 MZR720988:MZR720997 MZR720999:MZR721008 MZR721010:MZR721019 MZR721021:MZR721030 MZR721032:MZR721041 MZR721043:MZR721052 MZR721054:MZR721063 MZR721065:MZR721074 MZR721076:MZR721080 MZR721102:MZR721104 MZR786438:MZR786445 MZR786448:MZR786452 MZR786458:MZR786478 MZR786480:MZR786489 MZR786491:MZR786500 MZR786502:MZR786522 MZR786524:MZR786533 MZR786535:MZR786544 MZR786546:MZR786555 MZR786557:MZR786566 MZR786568:MZR786577 MZR786579:MZR786588 MZR786590:MZR786599 MZR786601:MZR786610 MZR786612:MZR786616 MZR786638:MZR786640 MZR851974:MZR851981 MZR851984:MZR851988 MZR851994:MZR852014 MZR852016:MZR852025 MZR852027:MZR852036 MZR852038:MZR852058 MZR852060:MZR852069 MZR852071:MZR852080 MZR852082:MZR852091 MZR852093:MZR852102 MZR852104:MZR852113 MZR852115:MZR852124 MZR852126:MZR852135 MZR852137:MZR852146 MZR852148:MZR852152 MZR852174:MZR852176 MZR917510:MZR917517 MZR917520:MZR917524 MZR917530:MZR917550 MZR917552:MZR917561 MZR917563:MZR917572 MZR917574:MZR917594 MZR917596:MZR917605 MZR917607:MZR917616 MZR917618:MZR917627 MZR917629:MZR917638 MZR917640:MZR917649 MZR917651:MZR917660 MZR917662:MZR917671 MZR917673:MZR917682 MZR917684:MZR917688 MZR917710:MZR917712 MZR983046:MZR983053 MZR983056:MZR983060 MZR983066:MZR983086 MZR983088:MZR983097 MZR983099:MZR983108 MZR983110:MZR983130 MZR983132:MZR983141 MZR983143:MZR983152 MZR983154:MZR983163 MZR983165:MZR983174 MZR983176:MZR983185 MZR983187:MZR983196 MZR983198:MZR983207 MZR983209:MZR983218 MZR983220:MZR983224 MZR983246:MZR983248 NJN200:NJN207 NJN65542:NJN65549 NJN65552:NJN65556 NJN65562:NJN65582 NJN65584:NJN65593 NJN65595:NJN65604 NJN65606:NJN65626 NJN65628:NJN65637 NJN65639:NJN65648 NJN65650:NJN65659 NJN65661:NJN65670 NJN65672:NJN65681 NJN65683:NJN65692 NJN65694:NJN65703 NJN65705:NJN65714 NJN65716:NJN65720 NJN65742:NJN65744 NJN131078:NJN131085 NJN131088:NJN131092 NJN131098:NJN131118 NJN131120:NJN131129 NJN131131:NJN131140 NJN131142:NJN131162 NJN131164:NJN131173 NJN131175:NJN131184 NJN131186:NJN131195 NJN131197:NJN131206 NJN131208:NJN131217 NJN131219:NJN131228 NJN131230:NJN131239 NJN131241:NJN131250 NJN131252:NJN131256 NJN131278:NJN131280 NJN196614:NJN196621 NJN196624:NJN196628 NJN196634:NJN196654 NJN196656:NJN196665 NJN196667:NJN196676 NJN196678:NJN196698 NJN196700:NJN196709 NJN196711:NJN196720 NJN196722:NJN196731 NJN196733:NJN196742 NJN196744:NJN196753 NJN196755:NJN196764 NJN196766:NJN196775 NJN196777:NJN196786 NJN196788:NJN196792 NJN196814:NJN196816 NJN262150:NJN262157 NJN262160:NJN262164 NJN262170:NJN262190 NJN262192:NJN262201 NJN262203:NJN262212 NJN262214:NJN262234 NJN262236:NJN262245 NJN262247:NJN262256 NJN262258:NJN262267 NJN262269:NJN262278 NJN262280:NJN262289 NJN262291:NJN262300 NJN262302:NJN262311 NJN262313:NJN262322 NJN262324:NJN262328 NJN262350:NJN262352 NJN327686:NJN327693 NJN327696:NJN327700 NJN327706:NJN327726 NJN327728:NJN327737 NJN327739:NJN327748 NJN327750:NJN327770 NJN327772:NJN327781 NJN327783:NJN327792 NJN327794:NJN327803 NJN327805:NJN327814 NJN327816:NJN327825 NJN327827:NJN327836 NJN327838:NJN327847 NJN327849:NJN327858 NJN327860:NJN327864 NJN327886:NJN327888 NJN393222:NJN393229 NJN393232:NJN393236 NJN393242:NJN393262 NJN393264:NJN393273 NJN393275:NJN393284 NJN393286:NJN393306 NJN393308:NJN393317 NJN393319:NJN393328 NJN393330:NJN393339 NJN393341:NJN393350 NJN393352:NJN393361 NJN393363:NJN393372 NJN393374:NJN393383 NJN393385:NJN393394 NJN393396:NJN393400 NJN393422:NJN393424 NJN458758:NJN458765 NJN458768:NJN458772 NJN458778:NJN458798 NJN458800:NJN458809 NJN458811:NJN458820 NJN458822:NJN458842 NJN458844:NJN458853 NJN458855:NJN458864 NJN458866:NJN458875 NJN458877:NJN458886 NJN458888:NJN458897 NJN458899:NJN458908 NJN458910:NJN458919 NJN458921:NJN458930 NJN458932:NJN458936 NJN458958:NJN458960 NJN524294:NJN524301 NJN524304:NJN524308 NJN524314:NJN524334 NJN524336:NJN524345 NJN524347:NJN524356 NJN524358:NJN524378 NJN524380:NJN524389 NJN524391:NJN524400 NJN524402:NJN524411 NJN524413:NJN524422 NJN524424:NJN524433 NJN524435:NJN524444 NJN524446:NJN524455 NJN524457:NJN524466 NJN524468:NJN524472 NJN524494:NJN524496 NJN589830:NJN589837 NJN589840:NJN589844 NJN589850:NJN589870 NJN589872:NJN589881 NJN589883:NJN589892 NJN589894:NJN589914 NJN589916:NJN589925 NJN589927:NJN589936 NJN589938:NJN589947 NJN589949:NJN589958 NJN589960:NJN589969 NJN589971:NJN589980 NJN589982:NJN589991 NJN589993:NJN590002 NJN590004:NJN590008 NJN590030:NJN590032 NJN655366:NJN655373 NJN655376:NJN655380 NJN655386:NJN655406 NJN655408:NJN655417 NJN655419:NJN655428 NJN655430:NJN655450 NJN655452:NJN655461 NJN655463:NJN655472 NJN655474:NJN655483 NJN655485:NJN655494 NJN655496:NJN655505 NJN655507:NJN655516 NJN655518:NJN655527 NJN655529:NJN655538 NJN655540:NJN655544 NJN655566:NJN655568 NJN720902:NJN720909 NJN720912:NJN720916 NJN720922:NJN720942 NJN720944:NJN720953 NJN720955:NJN720964 NJN720966:NJN720986 NJN720988:NJN720997 NJN720999:NJN721008 NJN721010:NJN721019 NJN721021:NJN721030 NJN721032:NJN721041 NJN721043:NJN721052 NJN721054:NJN721063 NJN721065:NJN721074 NJN721076:NJN721080 NJN721102:NJN721104 NJN786438:NJN786445 NJN786448:NJN786452 NJN786458:NJN786478 NJN786480:NJN786489 NJN786491:NJN786500 NJN786502:NJN786522 NJN786524:NJN786533 NJN786535:NJN786544 NJN786546:NJN786555 NJN786557:NJN786566 NJN786568:NJN786577 NJN786579:NJN786588 NJN786590:NJN786599 NJN786601:NJN786610 NJN786612:NJN786616 NJN786638:NJN786640 NJN851974:NJN851981 NJN851984:NJN851988 NJN851994:NJN852014 NJN852016:NJN852025 NJN852027:NJN852036 NJN852038:NJN852058 NJN852060:NJN852069 NJN852071:NJN852080 NJN852082:NJN852091 NJN852093:NJN852102 NJN852104:NJN852113 NJN852115:NJN852124 NJN852126:NJN852135 NJN852137:NJN852146 NJN852148:NJN852152 NJN852174:NJN852176 NJN917510:NJN917517 NJN917520:NJN917524 NJN917530:NJN917550 NJN917552:NJN917561 NJN917563:NJN917572 NJN917574:NJN917594 NJN917596:NJN917605 NJN917607:NJN917616 NJN917618:NJN917627 NJN917629:NJN917638 NJN917640:NJN917649 NJN917651:NJN917660 NJN917662:NJN917671 NJN917673:NJN917682 NJN917684:NJN917688 NJN917710:NJN917712 NJN983046:NJN983053 NJN983056:NJN983060 NJN983066:NJN983086 NJN983088:NJN983097 NJN983099:NJN983108 NJN983110:NJN983130 NJN983132:NJN983141 NJN983143:NJN983152 NJN983154:NJN983163 NJN983165:NJN983174 NJN983176:NJN983185 NJN983187:NJN983196 NJN983198:NJN983207 NJN983209:NJN983218 NJN983220:NJN983224 NJN983246:NJN983248 NTJ200:NTJ207 NTJ65542:NTJ65549 NTJ65552:NTJ65556 NTJ65562:NTJ65582 NTJ65584:NTJ65593 NTJ65595:NTJ65604 NTJ65606:NTJ65626 NTJ65628:NTJ65637 NTJ65639:NTJ65648 NTJ65650:NTJ65659 NTJ65661:NTJ65670 NTJ65672:NTJ65681 NTJ65683:NTJ65692 NTJ65694:NTJ65703 NTJ65705:NTJ65714 NTJ65716:NTJ65720 NTJ65742:NTJ65744 NTJ131078:NTJ131085 NTJ131088:NTJ131092 NTJ131098:NTJ131118 NTJ131120:NTJ131129 NTJ131131:NTJ131140 NTJ131142:NTJ131162 NTJ131164:NTJ131173 NTJ131175:NTJ131184 NTJ131186:NTJ131195 NTJ131197:NTJ131206 NTJ131208:NTJ131217 NTJ131219:NTJ131228 NTJ131230:NTJ131239 NTJ131241:NTJ131250 NTJ131252:NTJ131256 NTJ131278:NTJ131280 NTJ196614:NTJ196621 NTJ196624:NTJ196628 NTJ196634:NTJ196654 NTJ196656:NTJ196665 NTJ196667:NTJ196676 NTJ196678:NTJ196698 NTJ196700:NTJ196709 NTJ196711:NTJ196720 NTJ196722:NTJ196731 NTJ196733:NTJ196742 NTJ196744:NTJ196753 NTJ196755:NTJ196764 NTJ196766:NTJ196775 NTJ196777:NTJ196786 NTJ196788:NTJ196792 NTJ196814:NTJ196816 NTJ262150:NTJ262157 NTJ262160:NTJ262164 NTJ262170:NTJ262190 NTJ262192:NTJ262201 NTJ262203:NTJ262212 NTJ262214:NTJ262234 NTJ262236:NTJ262245 NTJ262247:NTJ262256 NTJ262258:NTJ262267 NTJ262269:NTJ262278 NTJ262280:NTJ262289 NTJ262291:NTJ262300 NTJ262302:NTJ262311 NTJ262313:NTJ262322 NTJ262324:NTJ262328 NTJ262350:NTJ262352 NTJ327686:NTJ327693 NTJ327696:NTJ327700 NTJ327706:NTJ327726 NTJ327728:NTJ327737 NTJ327739:NTJ327748 NTJ327750:NTJ327770 NTJ327772:NTJ327781 NTJ327783:NTJ327792 NTJ327794:NTJ327803 NTJ327805:NTJ327814 NTJ327816:NTJ327825 NTJ327827:NTJ327836 NTJ327838:NTJ327847 NTJ327849:NTJ327858 NTJ327860:NTJ327864 NTJ327886:NTJ327888 NTJ393222:NTJ393229 NTJ393232:NTJ393236 NTJ393242:NTJ393262 NTJ393264:NTJ393273 NTJ393275:NTJ393284 NTJ393286:NTJ393306 NTJ393308:NTJ393317 NTJ393319:NTJ393328 NTJ393330:NTJ393339 NTJ393341:NTJ393350 NTJ393352:NTJ393361 NTJ393363:NTJ393372 NTJ393374:NTJ393383 NTJ393385:NTJ393394 NTJ393396:NTJ393400 NTJ393422:NTJ393424 NTJ458758:NTJ458765 NTJ458768:NTJ458772 NTJ458778:NTJ458798 NTJ458800:NTJ458809 NTJ458811:NTJ458820 NTJ458822:NTJ458842 NTJ458844:NTJ458853 NTJ458855:NTJ458864 NTJ458866:NTJ458875 NTJ458877:NTJ458886 NTJ458888:NTJ458897 NTJ458899:NTJ458908 NTJ458910:NTJ458919 NTJ458921:NTJ458930 NTJ458932:NTJ458936 NTJ458958:NTJ458960 NTJ524294:NTJ524301 NTJ524304:NTJ524308 NTJ524314:NTJ524334 NTJ524336:NTJ524345 NTJ524347:NTJ524356 NTJ524358:NTJ524378 NTJ524380:NTJ524389 NTJ524391:NTJ524400 NTJ524402:NTJ524411 NTJ524413:NTJ524422 NTJ524424:NTJ524433 NTJ524435:NTJ524444 NTJ524446:NTJ524455 NTJ524457:NTJ524466 NTJ524468:NTJ524472 NTJ524494:NTJ524496 NTJ589830:NTJ589837 NTJ589840:NTJ589844 NTJ589850:NTJ589870 NTJ589872:NTJ589881 NTJ589883:NTJ589892 NTJ589894:NTJ589914 NTJ589916:NTJ589925 NTJ589927:NTJ589936 NTJ589938:NTJ589947 NTJ589949:NTJ589958 NTJ589960:NTJ589969 NTJ589971:NTJ589980 NTJ589982:NTJ589991 NTJ589993:NTJ590002 NTJ590004:NTJ590008 NTJ590030:NTJ590032 NTJ655366:NTJ655373 NTJ655376:NTJ655380 NTJ655386:NTJ655406 NTJ655408:NTJ655417 NTJ655419:NTJ655428 NTJ655430:NTJ655450 NTJ655452:NTJ655461 NTJ655463:NTJ655472 NTJ655474:NTJ655483 NTJ655485:NTJ655494 NTJ655496:NTJ655505 NTJ655507:NTJ655516 NTJ655518:NTJ655527 NTJ655529:NTJ655538 NTJ655540:NTJ655544 NTJ655566:NTJ655568 NTJ720902:NTJ720909 NTJ720912:NTJ720916 NTJ720922:NTJ720942 NTJ720944:NTJ720953 NTJ720955:NTJ720964 NTJ720966:NTJ720986 NTJ720988:NTJ720997 NTJ720999:NTJ721008 NTJ721010:NTJ721019 NTJ721021:NTJ721030 NTJ721032:NTJ721041 NTJ721043:NTJ721052 NTJ721054:NTJ721063 NTJ721065:NTJ721074 NTJ721076:NTJ721080 NTJ721102:NTJ721104 NTJ786438:NTJ786445 NTJ786448:NTJ786452 NTJ786458:NTJ786478 NTJ786480:NTJ786489 NTJ786491:NTJ786500 NTJ786502:NTJ786522 NTJ786524:NTJ786533 NTJ786535:NTJ786544 NTJ786546:NTJ786555 NTJ786557:NTJ786566 NTJ786568:NTJ786577 NTJ786579:NTJ786588 NTJ786590:NTJ786599 NTJ786601:NTJ786610 NTJ786612:NTJ786616 NTJ786638:NTJ786640 NTJ851974:NTJ851981 NTJ851984:NTJ851988 NTJ851994:NTJ852014 NTJ852016:NTJ852025 NTJ852027:NTJ852036 NTJ852038:NTJ852058 NTJ852060:NTJ852069 NTJ852071:NTJ852080 NTJ852082:NTJ852091 NTJ852093:NTJ852102 NTJ852104:NTJ852113 NTJ852115:NTJ852124 NTJ852126:NTJ852135 NTJ852137:NTJ852146 NTJ852148:NTJ852152 NTJ852174:NTJ852176 NTJ917510:NTJ917517 NTJ917520:NTJ917524 NTJ917530:NTJ917550 NTJ917552:NTJ917561 NTJ917563:NTJ917572 NTJ917574:NTJ917594 NTJ917596:NTJ917605 NTJ917607:NTJ917616 NTJ917618:NTJ917627 NTJ917629:NTJ917638 NTJ917640:NTJ917649 NTJ917651:NTJ917660 NTJ917662:NTJ917671 NTJ917673:NTJ917682 NTJ917684:NTJ917688 NTJ917710:NTJ917712 NTJ983046:NTJ983053 NTJ983056:NTJ983060 NTJ983066:NTJ983086 NTJ983088:NTJ983097 NTJ983099:NTJ983108 NTJ983110:NTJ983130 NTJ983132:NTJ983141 NTJ983143:NTJ983152 NTJ983154:NTJ983163 NTJ983165:NTJ983174 NTJ983176:NTJ983185 NTJ983187:NTJ983196 NTJ983198:NTJ983207 NTJ983209:NTJ983218 NTJ983220:NTJ983224 NTJ983246:NTJ983248 ODF200:ODF207 ODF65542:ODF65549 ODF65552:ODF65556 ODF65562:ODF65582 ODF65584:ODF65593 ODF65595:ODF65604 ODF65606:ODF65626 ODF65628:ODF65637 ODF65639:ODF65648 ODF65650:ODF65659 ODF65661:ODF65670 ODF65672:ODF65681 ODF65683:ODF65692 ODF65694:ODF65703 ODF65705:ODF65714 ODF65716:ODF65720 ODF65742:ODF65744 ODF131078:ODF131085 ODF131088:ODF131092 ODF131098:ODF131118 ODF131120:ODF131129 ODF131131:ODF131140 ODF131142:ODF131162 ODF131164:ODF131173 ODF131175:ODF131184 ODF131186:ODF131195 ODF131197:ODF131206 ODF131208:ODF131217 ODF131219:ODF131228 ODF131230:ODF131239 ODF131241:ODF131250 ODF131252:ODF131256 ODF131278:ODF131280 ODF196614:ODF196621 ODF196624:ODF196628 ODF196634:ODF196654 ODF196656:ODF196665 ODF196667:ODF196676 ODF196678:ODF196698 ODF196700:ODF196709 ODF196711:ODF196720 ODF196722:ODF196731 ODF196733:ODF196742 ODF196744:ODF196753 ODF196755:ODF196764 ODF196766:ODF196775 ODF196777:ODF196786 ODF196788:ODF196792 ODF196814:ODF196816 ODF262150:ODF262157 ODF262160:ODF262164 ODF262170:ODF262190 ODF262192:ODF262201 ODF262203:ODF262212 ODF262214:ODF262234 ODF262236:ODF262245 ODF262247:ODF262256 ODF262258:ODF262267 ODF262269:ODF262278 ODF262280:ODF262289 ODF262291:ODF262300 ODF262302:ODF262311 ODF262313:ODF262322 ODF262324:ODF262328 ODF262350:ODF262352 ODF327686:ODF327693 ODF327696:ODF327700 ODF327706:ODF327726 ODF327728:ODF327737 ODF327739:ODF327748 ODF327750:ODF327770 ODF327772:ODF327781 ODF327783:ODF327792 ODF327794:ODF327803 ODF327805:ODF327814 ODF327816:ODF327825 ODF327827:ODF327836 ODF327838:ODF327847 ODF327849:ODF327858 ODF327860:ODF327864 ODF327886:ODF327888 ODF393222:ODF393229 ODF393232:ODF393236 ODF393242:ODF393262 ODF393264:ODF393273 ODF393275:ODF393284 ODF393286:ODF393306 ODF393308:ODF393317 ODF393319:ODF393328 ODF393330:ODF393339 ODF393341:ODF393350 ODF393352:ODF393361 ODF393363:ODF393372 ODF393374:ODF393383 ODF393385:ODF393394 ODF393396:ODF393400 ODF393422:ODF393424 ODF458758:ODF458765 ODF458768:ODF458772 ODF458778:ODF458798 ODF458800:ODF458809 ODF458811:ODF458820 ODF458822:ODF458842 ODF458844:ODF458853 ODF458855:ODF458864 ODF458866:ODF458875 ODF458877:ODF458886 ODF458888:ODF458897 ODF458899:ODF458908 ODF458910:ODF458919 ODF458921:ODF458930 ODF458932:ODF458936 ODF458958:ODF458960 ODF524294:ODF524301 ODF524304:ODF524308 ODF524314:ODF524334 ODF524336:ODF524345 ODF524347:ODF524356 ODF524358:ODF524378 ODF524380:ODF524389 ODF524391:ODF524400 ODF524402:ODF524411 ODF524413:ODF524422 ODF524424:ODF524433 ODF524435:ODF524444 ODF524446:ODF524455 ODF524457:ODF524466 ODF524468:ODF524472 ODF524494:ODF524496 ODF589830:ODF589837 ODF589840:ODF589844 ODF589850:ODF589870 ODF589872:ODF589881 ODF589883:ODF589892 ODF589894:ODF589914 ODF589916:ODF589925 ODF589927:ODF589936 ODF589938:ODF589947 ODF589949:ODF589958 ODF589960:ODF589969 ODF589971:ODF589980 ODF589982:ODF589991 ODF589993:ODF590002 ODF590004:ODF590008 ODF590030:ODF590032 ODF655366:ODF655373 ODF655376:ODF655380 ODF655386:ODF655406 ODF655408:ODF655417 ODF655419:ODF655428 ODF655430:ODF655450 ODF655452:ODF655461 ODF655463:ODF655472 ODF655474:ODF655483 ODF655485:ODF655494 ODF655496:ODF655505 ODF655507:ODF655516 ODF655518:ODF655527 ODF655529:ODF655538 ODF655540:ODF655544 ODF655566:ODF655568 ODF720902:ODF720909 ODF720912:ODF720916 ODF720922:ODF720942 ODF720944:ODF720953 ODF720955:ODF720964 ODF720966:ODF720986 ODF720988:ODF720997 ODF720999:ODF721008 ODF721010:ODF721019 ODF721021:ODF721030 ODF721032:ODF721041 ODF721043:ODF721052 ODF721054:ODF721063 ODF721065:ODF721074 ODF721076:ODF721080 ODF721102:ODF721104 ODF786438:ODF786445 ODF786448:ODF786452 ODF786458:ODF786478 ODF786480:ODF786489 ODF786491:ODF786500 ODF786502:ODF786522 ODF786524:ODF786533 ODF786535:ODF786544 ODF786546:ODF786555 ODF786557:ODF786566 ODF786568:ODF786577 ODF786579:ODF786588 ODF786590:ODF786599 ODF786601:ODF786610 ODF786612:ODF786616 ODF786638:ODF786640 ODF851974:ODF851981 ODF851984:ODF851988 ODF851994:ODF852014 ODF852016:ODF852025 ODF852027:ODF852036 ODF852038:ODF852058 ODF852060:ODF852069 ODF852071:ODF852080 ODF852082:ODF852091 ODF852093:ODF852102 ODF852104:ODF852113 ODF852115:ODF852124 ODF852126:ODF852135 ODF852137:ODF852146 ODF852148:ODF852152 ODF852174:ODF852176 ODF917510:ODF917517 ODF917520:ODF917524 ODF917530:ODF917550 ODF917552:ODF917561 ODF917563:ODF917572 ODF917574:ODF917594 ODF917596:ODF917605 ODF917607:ODF917616 ODF917618:ODF917627 ODF917629:ODF917638 ODF917640:ODF917649 ODF917651:ODF917660 ODF917662:ODF917671 ODF917673:ODF917682 ODF917684:ODF917688 ODF917710:ODF917712 ODF983046:ODF983053 ODF983056:ODF983060 ODF983066:ODF983086 ODF983088:ODF983097 ODF983099:ODF983108 ODF983110:ODF983130 ODF983132:ODF983141 ODF983143:ODF983152 ODF983154:ODF983163 ODF983165:ODF983174 ODF983176:ODF983185 ODF983187:ODF983196 ODF983198:ODF983207 ODF983209:ODF983218 ODF983220:ODF983224 ODF983246:ODF983248 ONB200:ONB207 ONB65542:ONB65549 ONB65552:ONB65556 ONB65562:ONB65582 ONB65584:ONB65593 ONB65595:ONB65604 ONB65606:ONB65626 ONB65628:ONB65637 ONB65639:ONB65648 ONB65650:ONB65659 ONB65661:ONB65670 ONB65672:ONB65681 ONB65683:ONB65692 ONB65694:ONB65703 ONB65705:ONB65714 ONB65716:ONB65720 ONB65742:ONB65744 ONB131078:ONB131085 ONB131088:ONB131092 ONB131098:ONB131118 ONB131120:ONB131129 ONB131131:ONB131140 ONB131142:ONB131162 ONB131164:ONB131173 ONB131175:ONB131184 ONB131186:ONB131195 ONB131197:ONB131206 ONB131208:ONB131217 ONB131219:ONB131228 ONB131230:ONB131239 ONB131241:ONB131250 ONB131252:ONB131256 ONB131278:ONB131280 ONB196614:ONB196621 ONB196624:ONB196628 ONB196634:ONB196654 ONB196656:ONB196665 ONB196667:ONB196676 ONB196678:ONB196698 ONB196700:ONB196709 ONB196711:ONB196720 ONB196722:ONB196731 ONB196733:ONB196742 ONB196744:ONB196753 ONB196755:ONB196764 ONB196766:ONB196775 ONB196777:ONB196786 ONB196788:ONB196792 ONB196814:ONB196816 ONB262150:ONB262157 ONB262160:ONB262164 ONB262170:ONB262190 ONB262192:ONB262201 ONB262203:ONB262212 ONB262214:ONB262234 ONB262236:ONB262245 ONB262247:ONB262256 ONB262258:ONB262267 ONB262269:ONB262278 ONB262280:ONB262289 ONB262291:ONB262300 ONB262302:ONB262311 ONB262313:ONB262322 ONB262324:ONB262328 ONB262350:ONB262352 ONB327686:ONB327693 ONB327696:ONB327700 ONB327706:ONB327726 ONB327728:ONB327737 ONB327739:ONB327748 ONB327750:ONB327770 ONB327772:ONB327781 ONB327783:ONB327792 ONB327794:ONB327803 ONB327805:ONB327814 ONB327816:ONB327825 ONB327827:ONB327836 ONB327838:ONB327847 ONB327849:ONB327858 ONB327860:ONB327864 ONB327886:ONB327888 ONB393222:ONB393229 ONB393232:ONB393236 ONB393242:ONB393262 ONB393264:ONB393273 ONB393275:ONB393284 ONB393286:ONB393306 ONB393308:ONB393317 ONB393319:ONB393328 ONB393330:ONB393339 ONB393341:ONB393350 ONB393352:ONB393361 ONB393363:ONB393372 ONB393374:ONB393383 ONB393385:ONB393394 ONB393396:ONB393400 ONB393422:ONB393424 ONB458758:ONB458765 ONB458768:ONB458772 ONB458778:ONB458798 ONB458800:ONB458809 ONB458811:ONB458820 ONB458822:ONB458842 ONB458844:ONB458853 ONB458855:ONB458864 ONB458866:ONB458875 ONB458877:ONB458886 ONB458888:ONB458897 ONB458899:ONB458908 ONB458910:ONB458919 ONB458921:ONB458930 ONB458932:ONB458936 ONB458958:ONB458960 ONB524294:ONB524301 ONB524304:ONB524308 ONB524314:ONB524334 ONB524336:ONB524345 ONB524347:ONB524356 ONB524358:ONB524378 ONB524380:ONB524389 ONB524391:ONB524400 ONB524402:ONB524411 ONB524413:ONB524422 ONB524424:ONB524433 ONB524435:ONB524444 ONB524446:ONB524455 ONB524457:ONB524466 ONB524468:ONB524472 ONB524494:ONB524496 ONB589830:ONB589837 ONB589840:ONB589844 ONB589850:ONB589870 ONB589872:ONB589881 ONB589883:ONB589892 ONB589894:ONB589914 ONB589916:ONB589925 ONB589927:ONB589936 ONB589938:ONB589947 ONB589949:ONB589958 ONB589960:ONB589969 ONB589971:ONB589980 ONB589982:ONB589991 ONB589993:ONB590002 ONB590004:ONB590008 ONB590030:ONB590032 ONB655366:ONB655373 ONB655376:ONB655380 ONB655386:ONB655406 ONB655408:ONB655417 ONB655419:ONB655428 ONB655430:ONB655450 ONB655452:ONB655461 ONB655463:ONB655472 ONB655474:ONB655483 ONB655485:ONB655494 ONB655496:ONB655505 ONB655507:ONB655516 ONB655518:ONB655527 ONB655529:ONB655538 ONB655540:ONB655544 ONB655566:ONB655568 ONB720902:ONB720909 ONB720912:ONB720916 ONB720922:ONB720942 ONB720944:ONB720953 ONB720955:ONB720964 ONB720966:ONB720986 ONB720988:ONB720997 ONB720999:ONB721008 ONB721010:ONB721019 ONB721021:ONB721030 ONB721032:ONB721041 ONB721043:ONB721052 ONB721054:ONB721063 ONB721065:ONB721074 ONB721076:ONB721080 ONB721102:ONB721104 ONB786438:ONB786445 ONB786448:ONB786452 ONB786458:ONB786478 ONB786480:ONB786489 ONB786491:ONB786500 ONB786502:ONB786522 ONB786524:ONB786533 ONB786535:ONB786544 ONB786546:ONB786555 ONB786557:ONB786566 ONB786568:ONB786577 ONB786579:ONB786588 ONB786590:ONB786599 ONB786601:ONB786610 ONB786612:ONB786616 ONB786638:ONB786640 ONB851974:ONB851981 ONB851984:ONB851988 ONB851994:ONB852014 ONB852016:ONB852025 ONB852027:ONB852036 ONB852038:ONB852058 ONB852060:ONB852069 ONB852071:ONB852080 ONB852082:ONB852091 ONB852093:ONB852102 ONB852104:ONB852113 ONB852115:ONB852124 ONB852126:ONB852135 ONB852137:ONB852146 ONB852148:ONB852152 ONB852174:ONB852176 ONB917510:ONB917517 ONB917520:ONB917524 ONB917530:ONB917550 ONB917552:ONB917561 ONB917563:ONB917572 ONB917574:ONB917594 ONB917596:ONB917605 ONB917607:ONB917616 ONB917618:ONB917627 ONB917629:ONB917638 ONB917640:ONB917649 ONB917651:ONB917660 ONB917662:ONB917671 ONB917673:ONB917682 ONB917684:ONB917688 ONB917710:ONB917712 ONB983046:ONB983053 ONB983056:ONB983060 ONB983066:ONB983086 ONB983088:ONB983097 ONB983099:ONB983108 ONB983110:ONB983130 ONB983132:ONB983141 ONB983143:ONB983152 ONB983154:ONB983163 ONB983165:ONB983174 ONB983176:ONB983185 ONB983187:ONB983196 ONB983198:ONB983207 ONB983209:ONB983218 ONB983220:ONB983224 ONB983246:ONB983248 OWX200:OWX207 OWX65542:OWX65549 OWX65552:OWX65556 OWX65562:OWX65582 OWX65584:OWX65593 OWX65595:OWX65604 OWX65606:OWX65626 OWX65628:OWX65637 OWX65639:OWX65648 OWX65650:OWX65659 OWX65661:OWX65670 OWX65672:OWX65681 OWX65683:OWX65692 OWX65694:OWX65703 OWX65705:OWX65714 OWX65716:OWX65720 OWX65742:OWX65744 OWX131078:OWX131085 OWX131088:OWX131092 OWX131098:OWX131118 OWX131120:OWX131129 OWX131131:OWX131140 OWX131142:OWX131162 OWX131164:OWX131173 OWX131175:OWX131184 OWX131186:OWX131195 OWX131197:OWX131206 OWX131208:OWX131217 OWX131219:OWX131228 OWX131230:OWX131239 OWX131241:OWX131250 OWX131252:OWX131256 OWX131278:OWX131280 OWX196614:OWX196621 OWX196624:OWX196628 OWX196634:OWX196654 OWX196656:OWX196665 OWX196667:OWX196676 OWX196678:OWX196698 OWX196700:OWX196709 OWX196711:OWX196720 OWX196722:OWX196731 OWX196733:OWX196742 OWX196744:OWX196753 OWX196755:OWX196764 OWX196766:OWX196775 OWX196777:OWX196786 OWX196788:OWX196792 OWX196814:OWX196816 OWX262150:OWX262157 OWX262160:OWX262164 OWX262170:OWX262190 OWX262192:OWX262201 OWX262203:OWX262212 OWX262214:OWX262234 OWX262236:OWX262245 OWX262247:OWX262256 OWX262258:OWX262267 OWX262269:OWX262278 OWX262280:OWX262289 OWX262291:OWX262300 OWX262302:OWX262311 OWX262313:OWX262322 OWX262324:OWX262328 OWX262350:OWX262352 OWX327686:OWX327693 OWX327696:OWX327700 OWX327706:OWX327726 OWX327728:OWX327737 OWX327739:OWX327748 OWX327750:OWX327770 OWX327772:OWX327781 OWX327783:OWX327792 OWX327794:OWX327803 OWX327805:OWX327814 OWX327816:OWX327825 OWX327827:OWX327836 OWX327838:OWX327847 OWX327849:OWX327858 OWX327860:OWX327864 OWX327886:OWX327888 OWX393222:OWX393229 OWX393232:OWX393236 OWX393242:OWX393262 OWX393264:OWX393273 OWX393275:OWX393284 OWX393286:OWX393306 OWX393308:OWX393317 OWX393319:OWX393328 OWX393330:OWX393339 OWX393341:OWX393350 OWX393352:OWX393361 OWX393363:OWX393372 OWX393374:OWX393383 OWX393385:OWX393394 OWX393396:OWX393400 OWX393422:OWX393424 OWX458758:OWX458765 OWX458768:OWX458772 OWX458778:OWX458798 OWX458800:OWX458809 OWX458811:OWX458820 OWX458822:OWX458842 OWX458844:OWX458853 OWX458855:OWX458864 OWX458866:OWX458875 OWX458877:OWX458886 OWX458888:OWX458897 OWX458899:OWX458908 OWX458910:OWX458919 OWX458921:OWX458930 OWX458932:OWX458936 OWX458958:OWX458960 OWX524294:OWX524301 OWX524304:OWX524308 OWX524314:OWX524334 OWX524336:OWX524345 OWX524347:OWX524356 OWX524358:OWX524378 OWX524380:OWX524389 OWX524391:OWX524400 OWX524402:OWX524411 OWX524413:OWX524422 OWX524424:OWX524433 OWX524435:OWX524444 OWX524446:OWX524455 OWX524457:OWX524466 OWX524468:OWX524472 OWX524494:OWX524496 OWX589830:OWX589837 OWX589840:OWX589844 OWX589850:OWX589870 OWX589872:OWX589881 OWX589883:OWX589892 OWX589894:OWX589914 OWX589916:OWX589925 OWX589927:OWX589936 OWX589938:OWX589947 OWX589949:OWX589958 OWX589960:OWX589969 OWX589971:OWX589980 OWX589982:OWX589991 OWX589993:OWX590002 OWX590004:OWX590008 OWX590030:OWX590032 OWX655366:OWX655373 OWX655376:OWX655380 OWX655386:OWX655406 OWX655408:OWX655417 OWX655419:OWX655428 OWX655430:OWX655450 OWX655452:OWX655461 OWX655463:OWX655472 OWX655474:OWX655483 OWX655485:OWX655494 OWX655496:OWX655505 OWX655507:OWX655516 OWX655518:OWX655527 OWX655529:OWX655538 OWX655540:OWX655544 OWX655566:OWX655568 OWX720902:OWX720909 OWX720912:OWX720916 OWX720922:OWX720942 OWX720944:OWX720953 OWX720955:OWX720964 OWX720966:OWX720986 OWX720988:OWX720997 OWX720999:OWX721008 OWX721010:OWX721019 OWX721021:OWX721030 OWX721032:OWX721041 OWX721043:OWX721052 OWX721054:OWX721063 OWX721065:OWX721074 OWX721076:OWX721080 OWX721102:OWX721104 OWX786438:OWX786445 OWX786448:OWX786452 OWX786458:OWX786478 OWX786480:OWX786489 OWX786491:OWX786500 OWX786502:OWX786522 OWX786524:OWX786533 OWX786535:OWX786544 OWX786546:OWX786555 OWX786557:OWX786566 OWX786568:OWX786577 OWX786579:OWX786588 OWX786590:OWX786599 OWX786601:OWX786610 OWX786612:OWX786616 OWX786638:OWX786640 OWX851974:OWX851981 OWX851984:OWX851988 OWX851994:OWX852014 OWX852016:OWX852025 OWX852027:OWX852036 OWX852038:OWX852058 OWX852060:OWX852069 OWX852071:OWX852080 OWX852082:OWX852091 OWX852093:OWX852102 OWX852104:OWX852113 OWX852115:OWX852124 OWX852126:OWX852135 OWX852137:OWX852146 OWX852148:OWX852152 OWX852174:OWX852176 OWX917510:OWX917517 OWX917520:OWX917524 OWX917530:OWX917550 OWX917552:OWX917561 OWX917563:OWX917572 OWX917574:OWX917594 OWX917596:OWX917605 OWX917607:OWX917616 OWX917618:OWX917627 OWX917629:OWX917638 OWX917640:OWX917649 OWX917651:OWX917660 OWX917662:OWX917671 OWX917673:OWX917682 OWX917684:OWX917688 OWX917710:OWX917712 OWX983046:OWX983053 OWX983056:OWX983060 OWX983066:OWX983086 OWX983088:OWX983097 OWX983099:OWX983108 OWX983110:OWX983130 OWX983132:OWX983141 OWX983143:OWX983152 OWX983154:OWX983163 OWX983165:OWX983174 OWX983176:OWX983185 OWX983187:OWX983196 OWX983198:OWX983207 OWX983209:OWX983218 OWX983220:OWX983224 OWX983246:OWX983248 PGT200:PGT207 PGT65542:PGT65549 PGT65552:PGT65556 PGT65562:PGT65582 PGT65584:PGT65593 PGT65595:PGT65604 PGT65606:PGT65626 PGT65628:PGT65637 PGT65639:PGT65648 PGT65650:PGT65659 PGT65661:PGT65670 PGT65672:PGT65681 PGT65683:PGT65692 PGT65694:PGT65703 PGT65705:PGT65714 PGT65716:PGT65720 PGT65742:PGT65744 PGT131078:PGT131085 PGT131088:PGT131092 PGT131098:PGT131118 PGT131120:PGT131129 PGT131131:PGT131140 PGT131142:PGT131162 PGT131164:PGT131173 PGT131175:PGT131184 PGT131186:PGT131195 PGT131197:PGT131206 PGT131208:PGT131217 PGT131219:PGT131228 PGT131230:PGT131239 PGT131241:PGT131250 PGT131252:PGT131256 PGT131278:PGT131280 PGT196614:PGT196621 PGT196624:PGT196628 PGT196634:PGT196654 PGT196656:PGT196665 PGT196667:PGT196676 PGT196678:PGT196698 PGT196700:PGT196709 PGT196711:PGT196720 PGT196722:PGT196731 PGT196733:PGT196742 PGT196744:PGT196753 PGT196755:PGT196764 PGT196766:PGT196775 PGT196777:PGT196786 PGT196788:PGT196792 PGT196814:PGT196816 PGT262150:PGT262157 PGT262160:PGT262164 PGT262170:PGT262190 PGT262192:PGT262201 PGT262203:PGT262212 PGT262214:PGT262234 PGT262236:PGT262245 PGT262247:PGT262256 PGT262258:PGT262267 PGT262269:PGT262278 PGT262280:PGT262289 PGT262291:PGT262300 PGT262302:PGT262311 PGT262313:PGT262322 PGT262324:PGT262328 PGT262350:PGT262352 PGT327686:PGT327693 PGT327696:PGT327700 PGT327706:PGT327726 PGT327728:PGT327737 PGT327739:PGT327748 PGT327750:PGT327770 PGT327772:PGT327781 PGT327783:PGT327792 PGT327794:PGT327803 PGT327805:PGT327814 PGT327816:PGT327825 PGT327827:PGT327836 PGT327838:PGT327847 PGT327849:PGT327858 PGT327860:PGT327864 PGT327886:PGT327888 PGT393222:PGT393229 PGT393232:PGT393236 PGT393242:PGT393262 PGT393264:PGT393273 PGT393275:PGT393284 PGT393286:PGT393306 PGT393308:PGT393317 PGT393319:PGT393328 PGT393330:PGT393339 PGT393341:PGT393350 PGT393352:PGT393361 PGT393363:PGT393372 PGT393374:PGT393383 PGT393385:PGT393394 PGT393396:PGT393400 PGT393422:PGT393424 PGT458758:PGT458765 PGT458768:PGT458772 PGT458778:PGT458798 PGT458800:PGT458809 PGT458811:PGT458820 PGT458822:PGT458842 PGT458844:PGT458853 PGT458855:PGT458864 PGT458866:PGT458875 PGT458877:PGT458886 PGT458888:PGT458897 PGT458899:PGT458908 PGT458910:PGT458919 PGT458921:PGT458930 PGT458932:PGT458936 PGT458958:PGT458960 PGT524294:PGT524301 PGT524304:PGT524308 PGT524314:PGT524334 PGT524336:PGT524345 PGT524347:PGT524356 PGT524358:PGT524378 PGT524380:PGT524389 PGT524391:PGT524400 PGT524402:PGT524411 PGT524413:PGT524422 PGT524424:PGT524433 PGT524435:PGT524444 PGT524446:PGT524455 PGT524457:PGT524466 PGT524468:PGT524472 PGT524494:PGT524496 PGT589830:PGT589837 PGT589840:PGT589844 PGT589850:PGT589870 PGT589872:PGT589881 PGT589883:PGT589892 PGT589894:PGT589914 PGT589916:PGT589925 PGT589927:PGT589936 PGT589938:PGT589947 PGT589949:PGT589958 PGT589960:PGT589969 PGT589971:PGT589980 PGT589982:PGT589991 PGT589993:PGT590002 PGT590004:PGT590008 PGT590030:PGT590032 PGT655366:PGT655373 PGT655376:PGT655380 PGT655386:PGT655406 PGT655408:PGT655417 PGT655419:PGT655428 PGT655430:PGT655450 PGT655452:PGT655461 PGT655463:PGT655472 PGT655474:PGT655483 PGT655485:PGT655494 PGT655496:PGT655505 PGT655507:PGT655516 PGT655518:PGT655527 PGT655529:PGT655538 PGT655540:PGT655544 PGT655566:PGT655568 PGT720902:PGT720909 PGT720912:PGT720916 PGT720922:PGT720942 PGT720944:PGT720953 PGT720955:PGT720964 PGT720966:PGT720986 PGT720988:PGT720997 PGT720999:PGT721008 PGT721010:PGT721019 PGT721021:PGT721030 PGT721032:PGT721041 PGT721043:PGT721052 PGT721054:PGT721063 PGT721065:PGT721074 PGT721076:PGT721080 PGT721102:PGT721104 PGT786438:PGT786445 PGT786448:PGT786452 PGT786458:PGT786478 PGT786480:PGT786489 PGT786491:PGT786500 PGT786502:PGT786522 PGT786524:PGT786533 PGT786535:PGT786544 PGT786546:PGT786555 PGT786557:PGT786566 PGT786568:PGT786577 PGT786579:PGT786588 PGT786590:PGT786599 PGT786601:PGT786610 PGT786612:PGT786616 PGT786638:PGT786640 PGT851974:PGT851981 PGT851984:PGT851988 PGT851994:PGT852014 PGT852016:PGT852025 PGT852027:PGT852036 PGT852038:PGT852058 PGT852060:PGT852069 PGT852071:PGT852080 PGT852082:PGT852091 PGT852093:PGT852102 PGT852104:PGT852113 PGT852115:PGT852124 PGT852126:PGT852135 PGT852137:PGT852146 PGT852148:PGT852152 PGT852174:PGT852176 PGT917510:PGT917517 PGT917520:PGT917524 PGT917530:PGT917550 PGT917552:PGT917561 PGT917563:PGT917572 PGT917574:PGT917594 PGT917596:PGT917605 PGT917607:PGT917616 PGT917618:PGT917627 PGT917629:PGT917638 PGT917640:PGT917649 PGT917651:PGT917660 PGT917662:PGT917671 PGT917673:PGT917682 PGT917684:PGT917688 PGT917710:PGT917712 PGT983046:PGT983053 PGT983056:PGT983060 PGT983066:PGT983086 PGT983088:PGT983097 PGT983099:PGT983108 PGT983110:PGT983130 PGT983132:PGT983141 PGT983143:PGT983152 PGT983154:PGT983163 PGT983165:PGT983174 PGT983176:PGT983185 PGT983187:PGT983196 PGT983198:PGT983207 PGT983209:PGT983218 PGT983220:PGT983224 PGT983246:PGT983248 PQP200:PQP207 PQP65542:PQP65549 PQP65552:PQP65556 PQP65562:PQP65582 PQP65584:PQP65593 PQP65595:PQP65604 PQP65606:PQP65626 PQP65628:PQP65637 PQP65639:PQP65648 PQP65650:PQP65659 PQP65661:PQP65670 PQP65672:PQP65681 PQP65683:PQP65692 PQP65694:PQP65703 PQP65705:PQP65714 PQP65716:PQP65720 PQP65742:PQP65744 PQP131078:PQP131085 PQP131088:PQP131092 PQP131098:PQP131118 PQP131120:PQP131129 PQP131131:PQP131140 PQP131142:PQP131162 PQP131164:PQP131173 PQP131175:PQP131184 PQP131186:PQP131195 PQP131197:PQP131206 PQP131208:PQP131217 PQP131219:PQP131228 PQP131230:PQP131239 PQP131241:PQP131250 PQP131252:PQP131256 PQP131278:PQP131280 PQP196614:PQP196621 PQP196624:PQP196628 PQP196634:PQP196654 PQP196656:PQP196665 PQP196667:PQP196676 PQP196678:PQP196698 PQP196700:PQP196709 PQP196711:PQP196720 PQP196722:PQP196731 PQP196733:PQP196742 PQP196744:PQP196753 PQP196755:PQP196764 PQP196766:PQP196775 PQP196777:PQP196786 PQP196788:PQP196792 PQP196814:PQP196816 PQP262150:PQP262157 PQP262160:PQP262164 PQP262170:PQP262190 PQP262192:PQP262201 PQP262203:PQP262212 PQP262214:PQP262234 PQP262236:PQP262245 PQP262247:PQP262256 PQP262258:PQP262267 PQP262269:PQP262278 PQP262280:PQP262289 PQP262291:PQP262300 PQP262302:PQP262311 PQP262313:PQP262322 PQP262324:PQP262328 PQP262350:PQP262352 PQP327686:PQP327693 PQP327696:PQP327700 PQP327706:PQP327726 PQP327728:PQP327737 PQP327739:PQP327748 PQP327750:PQP327770 PQP327772:PQP327781 PQP327783:PQP327792 PQP327794:PQP327803 PQP327805:PQP327814 PQP327816:PQP327825 PQP327827:PQP327836 PQP327838:PQP327847 PQP327849:PQP327858 PQP327860:PQP327864 PQP327886:PQP327888 PQP393222:PQP393229 PQP393232:PQP393236 PQP393242:PQP393262 PQP393264:PQP393273 PQP393275:PQP393284 PQP393286:PQP393306 PQP393308:PQP393317 PQP393319:PQP393328 PQP393330:PQP393339 PQP393341:PQP393350 PQP393352:PQP393361 PQP393363:PQP393372 PQP393374:PQP393383 PQP393385:PQP393394 PQP393396:PQP393400 PQP393422:PQP393424 PQP458758:PQP458765 PQP458768:PQP458772 PQP458778:PQP458798 PQP458800:PQP458809 PQP458811:PQP458820 PQP458822:PQP458842 PQP458844:PQP458853 PQP458855:PQP458864 PQP458866:PQP458875 PQP458877:PQP458886 PQP458888:PQP458897 PQP458899:PQP458908 PQP458910:PQP458919 PQP458921:PQP458930 PQP458932:PQP458936 PQP458958:PQP458960 PQP524294:PQP524301 PQP524304:PQP524308 PQP524314:PQP524334 PQP524336:PQP524345 PQP524347:PQP524356 PQP524358:PQP524378 PQP524380:PQP524389 PQP524391:PQP524400 PQP524402:PQP524411 PQP524413:PQP524422 PQP524424:PQP524433 PQP524435:PQP524444 PQP524446:PQP524455 PQP524457:PQP524466 PQP524468:PQP524472 PQP524494:PQP524496 PQP589830:PQP589837 PQP589840:PQP589844 PQP589850:PQP589870 PQP589872:PQP589881 PQP589883:PQP589892 PQP589894:PQP589914 PQP589916:PQP589925 PQP589927:PQP589936 PQP589938:PQP589947 PQP589949:PQP589958 PQP589960:PQP589969 PQP589971:PQP589980 PQP589982:PQP589991 PQP589993:PQP590002 PQP590004:PQP590008 PQP590030:PQP590032 PQP655366:PQP655373 PQP655376:PQP655380 PQP655386:PQP655406 PQP655408:PQP655417 PQP655419:PQP655428 PQP655430:PQP655450 PQP655452:PQP655461 PQP655463:PQP655472 PQP655474:PQP655483 PQP655485:PQP655494 PQP655496:PQP655505 PQP655507:PQP655516 PQP655518:PQP655527 PQP655529:PQP655538 PQP655540:PQP655544 PQP655566:PQP655568 PQP720902:PQP720909 PQP720912:PQP720916 PQP720922:PQP720942 PQP720944:PQP720953 PQP720955:PQP720964 PQP720966:PQP720986 PQP720988:PQP720997 PQP720999:PQP721008 PQP721010:PQP721019 PQP721021:PQP721030 PQP721032:PQP721041 PQP721043:PQP721052 PQP721054:PQP721063 PQP721065:PQP721074 PQP721076:PQP721080 PQP721102:PQP721104 PQP786438:PQP786445 PQP786448:PQP786452 PQP786458:PQP786478 PQP786480:PQP786489 PQP786491:PQP786500 PQP786502:PQP786522 PQP786524:PQP786533 PQP786535:PQP786544 PQP786546:PQP786555 PQP786557:PQP786566 PQP786568:PQP786577 PQP786579:PQP786588 PQP786590:PQP786599 PQP786601:PQP786610 PQP786612:PQP786616 PQP786638:PQP786640 PQP851974:PQP851981 PQP851984:PQP851988 PQP851994:PQP852014 PQP852016:PQP852025 PQP852027:PQP852036 PQP852038:PQP852058 PQP852060:PQP852069 PQP852071:PQP852080 PQP852082:PQP852091 PQP852093:PQP852102 PQP852104:PQP852113 PQP852115:PQP852124 PQP852126:PQP852135 PQP852137:PQP852146 PQP852148:PQP852152 PQP852174:PQP852176 PQP917510:PQP917517 PQP917520:PQP917524 PQP917530:PQP917550 PQP917552:PQP917561 PQP917563:PQP917572 PQP917574:PQP917594 PQP917596:PQP917605 PQP917607:PQP917616 PQP917618:PQP917627 PQP917629:PQP917638 PQP917640:PQP917649 PQP917651:PQP917660 PQP917662:PQP917671 PQP917673:PQP917682 PQP917684:PQP917688 PQP917710:PQP917712 PQP983046:PQP983053 PQP983056:PQP983060 PQP983066:PQP983086 PQP983088:PQP983097 PQP983099:PQP983108 PQP983110:PQP983130 PQP983132:PQP983141 PQP983143:PQP983152 PQP983154:PQP983163 PQP983165:PQP983174 PQP983176:PQP983185 PQP983187:PQP983196 PQP983198:PQP983207 PQP983209:PQP983218 PQP983220:PQP983224 PQP983246:PQP983248 QAL200:QAL207 QAL65542:QAL65549 QAL65552:QAL65556 QAL65562:QAL65582 QAL65584:QAL65593 QAL65595:QAL65604 QAL65606:QAL65626 QAL65628:QAL65637 QAL65639:QAL65648 QAL65650:QAL65659 QAL65661:QAL65670 QAL65672:QAL65681 QAL65683:QAL65692 QAL65694:QAL65703 QAL65705:QAL65714 QAL65716:QAL65720 QAL65742:QAL65744 QAL131078:QAL131085 QAL131088:QAL131092 QAL131098:QAL131118 QAL131120:QAL131129 QAL131131:QAL131140 QAL131142:QAL131162 QAL131164:QAL131173 QAL131175:QAL131184 QAL131186:QAL131195 QAL131197:QAL131206 QAL131208:QAL131217 QAL131219:QAL131228 QAL131230:QAL131239 QAL131241:QAL131250 QAL131252:QAL131256 QAL131278:QAL131280 QAL196614:QAL196621 QAL196624:QAL196628 QAL196634:QAL196654 QAL196656:QAL196665 QAL196667:QAL196676 QAL196678:QAL196698 QAL196700:QAL196709 QAL196711:QAL196720 QAL196722:QAL196731 QAL196733:QAL196742 QAL196744:QAL196753 QAL196755:QAL196764 QAL196766:QAL196775 QAL196777:QAL196786 QAL196788:QAL196792 QAL196814:QAL196816 QAL262150:QAL262157 QAL262160:QAL262164 QAL262170:QAL262190 QAL262192:QAL262201 QAL262203:QAL262212 QAL262214:QAL262234 QAL262236:QAL262245 QAL262247:QAL262256 QAL262258:QAL262267 QAL262269:QAL262278 QAL262280:QAL262289 QAL262291:QAL262300 QAL262302:QAL262311 QAL262313:QAL262322 QAL262324:QAL262328 QAL262350:QAL262352 QAL327686:QAL327693 QAL327696:QAL327700 QAL327706:QAL327726 QAL327728:QAL327737 QAL327739:QAL327748 QAL327750:QAL327770 QAL327772:QAL327781 QAL327783:QAL327792 QAL327794:QAL327803 QAL327805:QAL327814 QAL327816:QAL327825 QAL327827:QAL327836 QAL327838:QAL327847 QAL327849:QAL327858 QAL327860:QAL327864 QAL327886:QAL327888 QAL393222:QAL393229 QAL393232:QAL393236 QAL393242:QAL393262 QAL393264:QAL393273 QAL393275:QAL393284 QAL393286:QAL393306 QAL393308:QAL393317 QAL393319:QAL393328 QAL393330:QAL393339 QAL393341:QAL393350 QAL393352:QAL393361 QAL393363:QAL393372 QAL393374:QAL393383 QAL393385:QAL393394 QAL393396:QAL393400 QAL393422:QAL393424 QAL458758:QAL458765 QAL458768:QAL458772 QAL458778:QAL458798 QAL458800:QAL458809 QAL458811:QAL458820 QAL458822:QAL458842 QAL458844:QAL458853 QAL458855:QAL458864 QAL458866:QAL458875 QAL458877:QAL458886 QAL458888:QAL458897 QAL458899:QAL458908 QAL458910:QAL458919 QAL458921:QAL458930 QAL458932:QAL458936 QAL458958:QAL458960 QAL524294:QAL524301 QAL524304:QAL524308 QAL524314:QAL524334 QAL524336:QAL524345 QAL524347:QAL524356 QAL524358:QAL524378 QAL524380:QAL524389 QAL524391:QAL524400 QAL524402:QAL524411 QAL524413:QAL524422 QAL524424:QAL524433 QAL524435:QAL524444 QAL524446:QAL524455 QAL524457:QAL524466 QAL524468:QAL524472 QAL524494:QAL524496 QAL589830:QAL589837 QAL589840:QAL589844 QAL589850:QAL589870 QAL589872:QAL589881 QAL589883:QAL589892 QAL589894:QAL589914 QAL589916:QAL589925 QAL589927:QAL589936 QAL589938:QAL589947 QAL589949:QAL589958 QAL589960:QAL589969 QAL589971:QAL589980 QAL589982:QAL589991 QAL589993:QAL590002 QAL590004:QAL590008 QAL590030:QAL590032 QAL655366:QAL655373 QAL655376:QAL655380 QAL655386:QAL655406 QAL655408:QAL655417 QAL655419:QAL655428 QAL655430:QAL655450 QAL655452:QAL655461 QAL655463:QAL655472 QAL655474:QAL655483 QAL655485:QAL655494 QAL655496:QAL655505 QAL655507:QAL655516 QAL655518:QAL655527 QAL655529:QAL655538 QAL655540:QAL655544 QAL655566:QAL655568 QAL720902:QAL720909 QAL720912:QAL720916 QAL720922:QAL720942 QAL720944:QAL720953 QAL720955:QAL720964 QAL720966:QAL720986 QAL720988:QAL720997 QAL720999:QAL721008 QAL721010:QAL721019 QAL721021:QAL721030 QAL721032:QAL721041 QAL721043:QAL721052 QAL721054:QAL721063 QAL721065:QAL721074 QAL721076:QAL721080 QAL721102:QAL721104 QAL786438:QAL786445 QAL786448:QAL786452 QAL786458:QAL786478 QAL786480:QAL786489 QAL786491:QAL786500 QAL786502:QAL786522 QAL786524:QAL786533 QAL786535:QAL786544 QAL786546:QAL786555 QAL786557:QAL786566 QAL786568:QAL786577 QAL786579:QAL786588 QAL786590:QAL786599 QAL786601:QAL786610 QAL786612:QAL786616 QAL786638:QAL786640 QAL851974:QAL851981 QAL851984:QAL851988 QAL851994:QAL852014 QAL852016:QAL852025 QAL852027:QAL852036 QAL852038:QAL852058 QAL852060:QAL852069 QAL852071:QAL852080 QAL852082:QAL852091 QAL852093:QAL852102 QAL852104:QAL852113 QAL852115:QAL852124 QAL852126:QAL852135 QAL852137:QAL852146 QAL852148:QAL852152 QAL852174:QAL852176 QAL917510:QAL917517 QAL917520:QAL917524 QAL917530:QAL917550 QAL917552:QAL917561 QAL917563:QAL917572 QAL917574:QAL917594 QAL917596:QAL917605 QAL917607:QAL917616 QAL917618:QAL917627 QAL917629:QAL917638 QAL917640:QAL917649 QAL917651:QAL917660 QAL917662:QAL917671 QAL917673:QAL917682 QAL917684:QAL917688 QAL917710:QAL917712 QAL983046:QAL983053 QAL983056:QAL983060 QAL983066:QAL983086 QAL983088:QAL983097 QAL983099:QAL983108 QAL983110:QAL983130 QAL983132:QAL983141 QAL983143:QAL983152 QAL983154:QAL983163 QAL983165:QAL983174 QAL983176:QAL983185 QAL983187:QAL983196 QAL983198:QAL983207 QAL983209:QAL983218 QAL983220:QAL983224 QAL983246:QAL983248 QKH200:QKH207 QKH65542:QKH65549 QKH65552:QKH65556 QKH65562:QKH65582 QKH65584:QKH65593 QKH65595:QKH65604 QKH65606:QKH65626 QKH65628:QKH65637 QKH65639:QKH65648 QKH65650:QKH65659 QKH65661:QKH65670 QKH65672:QKH65681 QKH65683:QKH65692 QKH65694:QKH65703 QKH65705:QKH65714 QKH65716:QKH65720 QKH65742:QKH65744 QKH131078:QKH131085 QKH131088:QKH131092 QKH131098:QKH131118 QKH131120:QKH131129 QKH131131:QKH131140 QKH131142:QKH131162 QKH131164:QKH131173 QKH131175:QKH131184 QKH131186:QKH131195 QKH131197:QKH131206 QKH131208:QKH131217 QKH131219:QKH131228 QKH131230:QKH131239 QKH131241:QKH131250 QKH131252:QKH131256 QKH131278:QKH131280 QKH196614:QKH196621 QKH196624:QKH196628 QKH196634:QKH196654 QKH196656:QKH196665 QKH196667:QKH196676 QKH196678:QKH196698 QKH196700:QKH196709 QKH196711:QKH196720 QKH196722:QKH196731 QKH196733:QKH196742 QKH196744:QKH196753 QKH196755:QKH196764 QKH196766:QKH196775 QKH196777:QKH196786 QKH196788:QKH196792 QKH196814:QKH196816 QKH262150:QKH262157 QKH262160:QKH262164 QKH262170:QKH262190 QKH262192:QKH262201 QKH262203:QKH262212 QKH262214:QKH262234 QKH262236:QKH262245 QKH262247:QKH262256 QKH262258:QKH262267 QKH262269:QKH262278 QKH262280:QKH262289 QKH262291:QKH262300 QKH262302:QKH262311 QKH262313:QKH262322 QKH262324:QKH262328 QKH262350:QKH262352 QKH327686:QKH327693 QKH327696:QKH327700 QKH327706:QKH327726 QKH327728:QKH327737 QKH327739:QKH327748 QKH327750:QKH327770 QKH327772:QKH327781 QKH327783:QKH327792 QKH327794:QKH327803 QKH327805:QKH327814 QKH327816:QKH327825 QKH327827:QKH327836 QKH327838:QKH327847 QKH327849:QKH327858 QKH327860:QKH327864 QKH327886:QKH327888 QKH393222:QKH393229 QKH393232:QKH393236 QKH393242:QKH393262 QKH393264:QKH393273 QKH393275:QKH393284 QKH393286:QKH393306 QKH393308:QKH393317 QKH393319:QKH393328 QKH393330:QKH393339 QKH393341:QKH393350 QKH393352:QKH393361 QKH393363:QKH393372 QKH393374:QKH393383 QKH393385:QKH393394 QKH393396:QKH393400 QKH393422:QKH393424 QKH458758:QKH458765 QKH458768:QKH458772 QKH458778:QKH458798 QKH458800:QKH458809 QKH458811:QKH458820 QKH458822:QKH458842 QKH458844:QKH458853 QKH458855:QKH458864 QKH458866:QKH458875 QKH458877:QKH458886 QKH458888:QKH458897 QKH458899:QKH458908 QKH458910:QKH458919 QKH458921:QKH458930 QKH458932:QKH458936 QKH458958:QKH458960 QKH524294:QKH524301 QKH524304:QKH524308 QKH524314:QKH524334 QKH524336:QKH524345 QKH524347:QKH524356 QKH524358:QKH524378 QKH524380:QKH524389 QKH524391:QKH524400 QKH524402:QKH524411 QKH524413:QKH524422 QKH524424:QKH524433 QKH524435:QKH524444 QKH524446:QKH524455 QKH524457:QKH524466 QKH524468:QKH524472 QKH524494:QKH524496 QKH589830:QKH589837 QKH589840:QKH589844 QKH589850:QKH589870 QKH589872:QKH589881 QKH589883:QKH589892 QKH589894:QKH589914 QKH589916:QKH589925 QKH589927:QKH589936 QKH589938:QKH589947 QKH589949:QKH589958 QKH589960:QKH589969 QKH589971:QKH589980 QKH589982:QKH589991 QKH589993:QKH590002 QKH590004:QKH590008 QKH590030:QKH590032 QKH655366:QKH655373 QKH655376:QKH655380 QKH655386:QKH655406 QKH655408:QKH655417 QKH655419:QKH655428 QKH655430:QKH655450 QKH655452:QKH655461 QKH655463:QKH655472 QKH655474:QKH655483 QKH655485:QKH655494 QKH655496:QKH655505 QKH655507:QKH655516 QKH655518:QKH655527 QKH655529:QKH655538 QKH655540:QKH655544 QKH655566:QKH655568 QKH720902:QKH720909 QKH720912:QKH720916 QKH720922:QKH720942 QKH720944:QKH720953 QKH720955:QKH720964 QKH720966:QKH720986 QKH720988:QKH720997 QKH720999:QKH721008 QKH721010:QKH721019 QKH721021:QKH721030 QKH721032:QKH721041 QKH721043:QKH721052 QKH721054:QKH721063 QKH721065:QKH721074 QKH721076:QKH721080 QKH721102:QKH721104 QKH786438:QKH786445 QKH786448:QKH786452 QKH786458:QKH786478 QKH786480:QKH786489 QKH786491:QKH786500 QKH786502:QKH786522 QKH786524:QKH786533 QKH786535:QKH786544 QKH786546:QKH786555 QKH786557:QKH786566 QKH786568:QKH786577 QKH786579:QKH786588 QKH786590:QKH786599 QKH786601:QKH786610 QKH786612:QKH786616 QKH786638:QKH786640 QKH851974:QKH851981 QKH851984:QKH851988 QKH851994:QKH852014 QKH852016:QKH852025 QKH852027:QKH852036 QKH852038:QKH852058 QKH852060:QKH852069 QKH852071:QKH852080 QKH852082:QKH852091 QKH852093:QKH852102 QKH852104:QKH852113 QKH852115:QKH852124 QKH852126:QKH852135 QKH852137:QKH852146 QKH852148:QKH852152 QKH852174:QKH852176 QKH917510:QKH917517 QKH917520:QKH917524 QKH917530:QKH917550 QKH917552:QKH917561 QKH917563:QKH917572 QKH917574:QKH917594 QKH917596:QKH917605 QKH917607:QKH917616 QKH917618:QKH917627 QKH917629:QKH917638 QKH917640:QKH917649 QKH917651:QKH917660 QKH917662:QKH917671 QKH917673:QKH917682 QKH917684:QKH917688 QKH917710:QKH917712 QKH983046:QKH983053 QKH983056:QKH983060 QKH983066:QKH983086 QKH983088:QKH983097 QKH983099:QKH983108 QKH983110:QKH983130 QKH983132:QKH983141 QKH983143:QKH983152 QKH983154:QKH983163 QKH983165:QKH983174 QKH983176:QKH983185 QKH983187:QKH983196 QKH983198:QKH983207 QKH983209:QKH983218 QKH983220:QKH983224 QKH983246:QKH983248 QUD200:QUD207 QUD65542:QUD65549 QUD65552:QUD65556 QUD65562:QUD65582 QUD65584:QUD65593 QUD65595:QUD65604 QUD65606:QUD65626 QUD65628:QUD65637 QUD65639:QUD65648 QUD65650:QUD65659 QUD65661:QUD65670 QUD65672:QUD65681 QUD65683:QUD65692 QUD65694:QUD65703 QUD65705:QUD65714 QUD65716:QUD65720 QUD65742:QUD65744 QUD131078:QUD131085 QUD131088:QUD131092 QUD131098:QUD131118 QUD131120:QUD131129 QUD131131:QUD131140 QUD131142:QUD131162 QUD131164:QUD131173 QUD131175:QUD131184 QUD131186:QUD131195 QUD131197:QUD131206 QUD131208:QUD131217 QUD131219:QUD131228 QUD131230:QUD131239 QUD131241:QUD131250 QUD131252:QUD131256 QUD131278:QUD131280 QUD196614:QUD196621 QUD196624:QUD196628 QUD196634:QUD196654 QUD196656:QUD196665 QUD196667:QUD196676 QUD196678:QUD196698 QUD196700:QUD196709 QUD196711:QUD196720 QUD196722:QUD196731 QUD196733:QUD196742 QUD196744:QUD196753 QUD196755:QUD196764 QUD196766:QUD196775 QUD196777:QUD196786 QUD196788:QUD196792 QUD196814:QUD196816 QUD262150:QUD262157 QUD262160:QUD262164 QUD262170:QUD262190 QUD262192:QUD262201 QUD262203:QUD262212 QUD262214:QUD262234 QUD262236:QUD262245 QUD262247:QUD262256 QUD262258:QUD262267 QUD262269:QUD262278 QUD262280:QUD262289 QUD262291:QUD262300 QUD262302:QUD262311 QUD262313:QUD262322 QUD262324:QUD262328 QUD262350:QUD262352 QUD327686:QUD327693 QUD327696:QUD327700 QUD327706:QUD327726 QUD327728:QUD327737 QUD327739:QUD327748 QUD327750:QUD327770 QUD327772:QUD327781 QUD327783:QUD327792 QUD327794:QUD327803 QUD327805:QUD327814 QUD327816:QUD327825 QUD327827:QUD327836 QUD327838:QUD327847 QUD327849:QUD327858 QUD327860:QUD327864 QUD327886:QUD327888 QUD393222:QUD393229 QUD393232:QUD393236 QUD393242:QUD393262 QUD393264:QUD393273 QUD393275:QUD393284 QUD393286:QUD393306 QUD393308:QUD393317 QUD393319:QUD393328 QUD393330:QUD393339 QUD393341:QUD393350 QUD393352:QUD393361 QUD393363:QUD393372 QUD393374:QUD393383 QUD393385:QUD393394 QUD393396:QUD393400 QUD393422:QUD393424 QUD458758:QUD458765 QUD458768:QUD458772 QUD458778:QUD458798 QUD458800:QUD458809 QUD458811:QUD458820 QUD458822:QUD458842 QUD458844:QUD458853 QUD458855:QUD458864 QUD458866:QUD458875 QUD458877:QUD458886 QUD458888:QUD458897 QUD458899:QUD458908 QUD458910:QUD458919 QUD458921:QUD458930 QUD458932:QUD458936 QUD458958:QUD458960 QUD524294:QUD524301 QUD524304:QUD524308 QUD524314:QUD524334 QUD524336:QUD524345 QUD524347:QUD524356 QUD524358:QUD524378 QUD524380:QUD524389 QUD524391:QUD524400 QUD524402:QUD524411 QUD524413:QUD524422 QUD524424:QUD524433 QUD524435:QUD524444 QUD524446:QUD524455 QUD524457:QUD524466 QUD524468:QUD524472 QUD524494:QUD524496 QUD589830:QUD589837 QUD589840:QUD589844 QUD589850:QUD589870 QUD589872:QUD589881 QUD589883:QUD589892 QUD589894:QUD589914 QUD589916:QUD589925 QUD589927:QUD589936 QUD589938:QUD589947 QUD589949:QUD589958 QUD589960:QUD589969 QUD589971:QUD589980 QUD589982:QUD589991 QUD589993:QUD590002 QUD590004:QUD590008 QUD590030:QUD590032 QUD655366:QUD655373 QUD655376:QUD655380 QUD655386:QUD655406 QUD655408:QUD655417 QUD655419:QUD655428 QUD655430:QUD655450 QUD655452:QUD655461 QUD655463:QUD655472 QUD655474:QUD655483 QUD655485:QUD655494 QUD655496:QUD655505 QUD655507:QUD655516 QUD655518:QUD655527 QUD655529:QUD655538 QUD655540:QUD655544 QUD655566:QUD655568 QUD720902:QUD720909 QUD720912:QUD720916 QUD720922:QUD720942 QUD720944:QUD720953 QUD720955:QUD720964 QUD720966:QUD720986 QUD720988:QUD720997 QUD720999:QUD721008 QUD721010:QUD721019 QUD721021:QUD721030 QUD721032:QUD721041 QUD721043:QUD721052 QUD721054:QUD721063 QUD721065:QUD721074 QUD721076:QUD721080 QUD721102:QUD721104 QUD786438:QUD786445 QUD786448:QUD786452 QUD786458:QUD786478 QUD786480:QUD786489 QUD786491:QUD786500 QUD786502:QUD786522 QUD786524:QUD786533 QUD786535:QUD786544 QUD786546:QUD786555 QUD786557:QUD786566 QUD786568:QUD786577 QUD786579:QUD786588 QUD786590:QUD786599 QUD786601:QUD786610 QUD786612:QUD786616 QUD786638:QUD786640 QUD851974:QUD851981 QUD851984:QUD851988 QUD851994:QUD852014 QUD852016:QUD852025 QUD852027:QUD852036 QUD852038:QUD852058 QUD852060:QUD852069 QUD852071:QUD852080 QUD852082:QUD852091 QUD852093:QUD852102 QUD852104:QUD852113 QUD852115:QUD852124 QUD852126:QUD852135 QUD852137:QUD852146 QUD852148:QUD852152 QUD852174:QUD852176 QUD917510:QUD917517 QUD917520:QUD917524 QUD917530:QUD917550 QUD917552:QUD917561 QUD917563:QUD917572 QUD917574:QUD917594 QUD917596:QUD917605 QUD917607:QUD917616 QUD917618:QUD917627 QUD917629:QUD917638 QUD917640:QUD917649 QUD917651:QUD917660 QUD917662:QUD917671 QUD917673:QUD917682 QUD917684:QUD917688 QUD917710:QUD917712 QUD983046:QUD983053 QUD983056:QUD983060 QUD983066:QUD983086 QUD983088:QUD983097 QUD983099:QUD983108 QUD983110:QUD983130 QUD983132:QUD983141 QUD983143:QUD983152 QUD983154:QUD983163 QUD983165:QUD983174 QUD983176:QUD983185 QUD983187:QUD983196 QUD983198:QUD983207 QUD983209:QUD983218 QUD983220:QUD983224 QUD983246:QUD983248 RDZ200:RDZ207 RDZ65542:RDZ65549 RDZ65552:RDZ65556 RDZ65562:RDZ65582 RDZ65584:RDZ65593 RDZ65595:RDZ65604 RDZ65606:RDZ65626 RDZ65628:RDZ65637 RDZ65639:RDZ65648 RDZ65650:RDZ65659 RDZ65661:RDZ65670 RDZ65672:RDZ65681 RDZ65683:RDZ65692 RDZ65694:RDZ65703 RDZ65705:RDZ65714 RDZ65716:RDZ65720 RDZ65742:RDZ65744 RDZ131078:RDZ131085 RDZ131088:RDZ131092 RDZ131098:RDZ131118 RDZ131120:RDZ131129 RDZ131131:RDZ131140 RDZ131142:RDZ131162 RDZ131164:RDZ131173 RDZ131175:RDZ131184 RDZ131186:RDZ131195 RDZ131197:RDZ131206 RDZ131208:RDZ131217 RDZ131219:RDZ131228 RDZ131230:RDZ131239 RDZ131241:RDZ131250 RDZ131252:RDZ131256 RDZ131278:RDZ131280 RDZ196614:RDZ196621 RDZ196624:RDZ196628 RDZ196634:RDZ196654 RDZ196656:RDZ196665 RDZ196667:RDZ196676 RDZ196678:RDZ196698 RDZ196700:RDZ196709 RDZ196711:RDZ196720 RDZ196722:RDZ196731 RDZ196733:RDZ196742 RDZ196744:RDZ196753 RDZ196755:RDZ196764 RDZ196766:RDZ196775 RDZ196777:RDZ196786 RDZ196788:RDZ196792 RDZ196814:RDZ196816 RDZ262150:RDZ262157 RDZ262160:RDZ262164 RDZ262170:RDZ262190 RDZ262192:RDZ262201 RDZ262203:RDZ262212 RDZ262214:RDZ262234 RDZ262236:RDZ262245 RDZ262247:RDZ262256 RDZ262258:RDZ262267 RDZ262269:RDZ262278 RDZ262280:RDZ262289 RDZ262291:RDZ262300 RDZ262302:RDZ262311 RDZ262313:RDZ262322 RDZ262324:RDZ262328 RDZ262350:RDZ262352 RDZ327686:RDZ327693 RDZ327696:RDZ327700 RDZ327706:RDZ327726 RDZ327728:RDZ327737 RDZ327739:RDZ327748 RDZ327750:RDZ327770 RDZ327772:RDZ327781 RDZ327783:RDZ327792 RDZ327794:RDZ327803 RDZ327805:RDZ327814 RDZ327816:RDZ327825 RDZ327827:RDZ327836 RDZ327838:RDZ327847 RDZ327849:RDZ327858 RDZ327860:RDZ327864 RDZ327886:RDZ327888 RDZ393222:RDZ393229 RDZ393232:RDZ393236 RDZ393242:RDZ393262 RDZ393264:RDZ393273 RDZ393275:RDZ393284 RDZ393286:RDZ393306 RDZ393308:RDZ393317 RDZ393319:RDZ393328 RDZ393330:RDZ393339 RDZ393341:RDZ393350 RDZ393352:RDZ393361 RDZ393363:RDZ393372 RDZ393374:RDZ393383 RDZ393385:RDZ393394 RDZ393396:RDZ393400 RDZ393422:RDZ393424 RDZ458758:RDZ458765 RDZ458768:RDZ458772 RDZ458778:RDZ458798 RDZ458800:RDZ458809 RDZ458811:RDZ458820 RDZ458822:RDZ458842 RDZ458844:RDZ458853 RDZ458855:RDZ458864 RDZ458866:RDZ458875 RDZ458877:RDZ458886 RDZ458888:RDZ458897 RDZ458899:RDZ458908 RDZ458910:RDZ458919 RDZ458921:RDZ458930 RDZ458932:RDZ458936 RDZ458958:RDZ458960 RDZ524294:RDZ524301 RDZ524304:RDZ524308 RDZ524314:RDZ524334 RDZ524336:RDZ524345 RDZ524347:RDZ524356 RDZ524358:RDZ524378 RDZ524380:RDZ524389 RDZ524391:RDZ524400 RDZ524402:RDZ524411 RDZ524413:RDZ524422 RDZ524424:RDZ524433 RDZ524435:RDZ524444 RDZ524446:RDZ524455 RDZ524457:RDZ524466 RDZ524468:RDZ524472 RDZ524494:RDZ524496 RDZ589830:RDZ589837 RDZ589840:RDZ589844 RDZ589850:RDZ589870 RDZ589872:RDZ589881 RDZ589883:RDZ589892 RDZ589894:RDZ589914 RDZ589916:RDZ589925 RDZ589927:RDZ589936 RDZ589938:RDZ589947 RDZ589949:RDZ589958 RDZ589960:RDZ589969 RDZ589971:RDZ589980 RDZ589982:RDZ589991 RDZ589993:RDZ590002 RDZ590004:RDZ590008 RDZ590030:RDZ590032 RDZ655366:RDZ655373 RDZ655376:RDZ655380 RDZ655386:RDZ655406 RDZ655408:RDZ655417 RDZ655419:RDZ655428 RDZ655430:RDZ655450 RDZ655452:RDZ655461 RDZ655463:RDZ655472 RDZ655474:RDZ655483 RDZ655485:RDZ655494 RDZ655496:RDZ655505 RDZ655507:RDZ655516 RDZ655518:RDZ655527 RDZ655529:RDZ655538 RDZ655540:RDZ655544 RDZ655566:RDZ655568 RDZ720902:RDZ720909 RDZ720912:RDZ720916 RDZ720922:RDZ720942 RDZ720944:RDZ720953 RDZ720955:RDZ720964 RDZ720966:RDZ720986 RDZ720988:RDZ720997 RDZ720999:RDZ721008 RDZ721010:RDZ721019 RDZ721021:RDZ721030 RDZ721032:RDZ721041 RDZ721043:RDZ721052 RDZ721054:RDZ721063 RDZ721065:RDZ721074 RDZ721076:RDZ721080 RDZ721102:RDZ721104 RDZ786438:RDZ786445 RDZ786448:RDZ786452 RDZ786458:RDZ786478 RDZ786480:RDZ786489 RDZ786491:RDZ786500 RDZ786502:RDZ786522 RDZ786524:RDZ786533 RDZ786535:RDZ786544 RDZ786546:RDZ786555 RDZ786557:RDZ786566 RDZ786568:RDZ786577 RDZ786579:RDZ786588 RDZ786590:RDZ786599 RDZ786601:RDZ786610 RDZ786612:RDZ786616 RDZ786638:RDZ786640 RDZ851974:RDZ851981 RDZ851984:RDZ851988 RDZ851994:RDZ852014 RDZ852016:RDZ852025 RDZ852027:RDZ852036 RDZ852038:RDZ852058 RDZ852060:RDZ852069 RDZ852071:RDZ852080 RDZ852082:RDZ852091 RDZ852093:RDZ852102 RDZ852104:RDZ852113 RDZ852115:RDZ852124 RDZ852126:RDZ852135 RDZ852137:RDZ852146 RDZ852148:RDZ852152 RDZ852174:RDZ852176 RDZ917510:RDZ917517 RDZ917520:RDZ917524 RDZ917530:RDZ917550 RDZ917552:RDZ917561 RDZ917563:RDZ917572 RDZ917574:RDZ917594 RDZ917596:RDZ917605 RDZ917607:RDZ917616 RDZ917618:RDZ917627 RDZ917629:RDZ917638 RDZ917640:RDZ917649 RDZ917651:RDZ917660 RDZ917662:RDZ917671 RDZ917673:RDZ917682 RDZ917684:RDZ917688 RDZ917710:RDZ917712 RDZ983046:RDZ983053 RDZ983056:RDZ983060 RDZ983066:RDZ983086 RDZ983088:RDZ983097 RDZ983099:RDZ983108 RDZ983110:RDZ983130 RDZ983132:RDZ983141 RDZ983143:RDZ983152 RDZ983154:RDZ983163 RDZ983165:RDZ983174 RDZ983176:RDZ983185 RDZ983187:RDZ983196 RDZ983198:RDZ983207 RDZ983209:RDZ983218 RDZ983220:RDZ983224 RDZ983246:RDZ983248 RNV200:RNV207 RNV65542:RNV65549 RNV65552:RNV65556 RNV65562:RNV65582 RNV65584:RNV65593 RNV65595:RNV65604 RNV65606:RNV65626 RNV65628:RNV65637 RNV65639:RNV65648 RNV65650:RNV65659 RNV65661:RNV65670 RNV65672:RNV65681 RNV65683:RNV65692 RNV65694:RNV65703 RNV65705:RNV65714 RNV65716:RNV65720 RNV65742:RNV65744 RNV131078:RNV131085 RNV131088:RNV131092 RNV131098:RNV131118 RNV131120:RNV131129 RNV131131:RNV131140 RNV131142:RNV131162 RNV131164:RNV131173 RNV131175:RNV131184 RNV131186:RNV131195 RNV131197:RNV131206 RNV131208:RNV131217 RNV131219:RNV131228 RNV131230:RNV131239 RNV131241:RNV131250 RNV131252:RNV131256 RNV131278:RNV131280 RNV196614:RNV196621 RNV196624:RNV196628 RNV196634:RNV196654 RNV196656:RNV196665 RNV196667:RNV196676 RNV196678:RNV196698 RNV196700:RNV196709 RNV196711:RNV196720 RNV196722:RNV196731 RNV196733:RNV196742 RNV196744:RNV196753 RNV196755:RNV196764 RNV196766:RNV196775 RNV196777:RNV196786 RNV196788:RNV196792 RNV196814:RNV196816 RNV262150:RNV262157 RNV262160:RNV262164 RNV262170:RNV262190 RNV262192:RNV262201 RNV262203:RNV262212 RNV262214:RNV262234 RNV262236:RNV262245 RNV262247:RNV262256 RNV262258:RNV262267 RNV262269:RNV262278 RNV262280:RNV262289 RNV262291:RNV262300 RNV262302:RNV262311 RNV262313:RNV262322 RNV262324:RNV262328 RNV262350:RNV262352 RNV327686:RNV327693 RNV327696:RNV327700 RNV327706:RNV327726 RNV327728:RNV327737 RNV327739:RNV327748 RNV327750:RNV327770 RNV327772:RNV327781 RNV327783:RNV327792 RNV327794:RNV327803 RNV327805:RNV327814 RNV327816:RNV327825 RNV327827:RNV327836 RNV327838:RNV327847 RNV327849:RNV327858 RNV327860:RNV327864 RNV327886:RNV327888 RNV393222:RNV393229 RNV393232:RNV393236 RNV393242:RNV393262 RNV393264:RNV393273 RNV393275:RNV393284 RNV393286:RNV393306 RNV393308:RNV393317 RNV393319:RNV393328 RNV393330:RNV393339 RNV393341:RNV393350 RNV393352:RNV393361 RNV393363:RNV393372 RNV393374:RNV393383 RNV393385:RNV393394 RNV393396:RNV393400 RNV393422:RNV393424 RNV458758:RNV458765 RNV458768:RNV458772 RNV458778:RNV458798 RNV458800:RNV458809 RNV458811:RNV458820 RNV458822:RNV458842 RNV458844:RNV458853 RNV458855:RNV458864 RNV458866:RNV458875 RNV458877:RNV458886 RNV458888:RNV458897 RNV458899:RNV458908 RNV458910:RNV458919 RNV458921:RNV458930 RNV458932:RNV458936 RNV458958:RNV458960 RNV524294:RNV524301 RNV524304:RNV524308 RNV524314:RNV524334 RNV524336:RNV524345 RNV524347:RNV524356 RNV524358:RNV524378 RNV524380:RNV524389 RNV524391:RNV524400 RNV524402:RNV524411 RNV524413:RNV524422 RNV524424:RNV524433 RNV524435:RNV524444 RNV524446:RNV524455 RNV524457:RNV524466 RNV524468:RNV524472 RNV524494:RNV524496 RNV589830:RNV589837 RNV589840:RNV589844 RNV589850:RNV589870 RNV589872:RNV589881 RNV589883:RNV589892 RNV589894:RNV589914 RNV589916:RNV589925 RNV589927:RNV589936 RNV589938:RNV589947 RNV589949:RNV589958 RNV589960:RNV589969 RNV589971:RNV589980 RNV589982:RNV589991 RNV589993:RNV590002 RNV590004:RNV590008 RNV590030:RNV590032 RNV655366:RNV655373 RNV655376:RNV655380 RNV655386:RNV655406 RNV655408:RNV655417 RNV655419:RNV655428 RNV655430:RNV655450 RNV655452:RNV655461 RNV655463:RNV655472 RNV655474:RNV655483 RNV655485:RNV655494 RNV655496:RNV655505 RNV655507:RNV655516 RNV655518:RNV655527 RNV655529:RNV655538 RNV655540:RNV655544 RNV655566:RNV655568 RNV720902:RNV720909 RNV720912:RNV720916 RNV720922:RNV720942 RNV720944:RNV720953 RNV720955:RNV720964 RNV720966:RNV720986 RNV720988:RNV720997 RNV720999:RNV721008 RNV721010:RNV721019 RNV721021:RNV721030 RNV721032:RNV721041 RNV721043:RNV721052 RNV721054:RNV721063 RNV721065:RNV721074 RNV721076:RNV721080 RNV721102:RNV721104 RNV786438:RNV786445 RNV786448:RNV786452 RNV786458:RNV786478 RNV786480:RNV786489 RNV786491:RNV786500 RNV786502:RNV786522 RNV786524:RNV786533 RNV786535:RNV786544 RNV786546:RNV786555 RNV786557:RNV786566 RNV786568:RNV786577 RNV786579:RNV786588 RNV786590:RNV786599 RNV786601:RNV786610 RNV786612:RNV786616 RNV786638:RNV786640 RNV851974:RNV851981 RNV851984:RNV851988 RNV851994:RNV852014 RNV852016:RNV852025 RNV852027:RNV852036 RNV852038:RNV852058 RNV852060:RNV852069 RNV852071:RNV852080 RNV852082:RNV852091 RNV852093:RNV852102 RNV852104:RNV852113 RNV852115:RNV852124 RNV852126:RNV852135 RNV852137:RNV852146 RNV852148:RNV852152 RNV852174:RNV852176 RNV917510:RNV917517 RNV917520:RNV917524 RNV917530:RNV917550 RNV917552:RNV917561 RNV917563:RNV917572 RNV917574:RNV917594 RNV917596:RNV917605 RNV917607:RNV917616 RNV917618:RNV917627 RNV917629:RNV917638 RNV917640:RNV917649 RNV917651:RNV917660 RNV917662:RNV917671 RNV917673:RNV917682 RNV917684:RNV917688 RNV917710:RNV917712 RNV983046:RNV983053 RNV983056:RNV983060 RNV983066:RNV983086 RNV983088:RNV983097 RNV983099:RNV983108 RNV983110:RNV983130 RNV983132:RNV983141 RNV983143:RNV983152 RNV983154:RNV983163 RNV983165:RNV983174 RNV983176:RNV983185 RNV983187:RNV983196 RNV983198:RNV983207 RNV983209:RNV983218 RNV983220:RNV983224 RNV983246:RNV983248 RXR200:RXR207 RXR65542:RXR65549 RXR65552:RXR65556 RXR65562:RXR65582 RXR65584:RXR65593 RXR65595:RXR65604 RXR65606:RXR65626 RXR65628:RXR65637 RXR65639:RXR65648 RXR65650:RXR65659 RXR65661:RXR65670 RXR65672:RXR65681 RXR65683:RXR65692 RXR65694:RXR65703 RXR65705:RXR65714 RXR65716:RXR65720 RXR65742:RXR65744 RXR131078:RXR131085 RXR131088:RXR131092 RXR131098:RXR131118 RXR131120:RXR131129 RXR131131:RXR131140 RXR131142:RXR131162 RXR131164:RXR131173 RXR131175:RXR131184 RXR131186:RXR131195 RXR131197:RXR131206 RXR131208:RXR131217 RXR131219:RXR131228 RXR131230:RXR131239 RXR131241:RXR131250 RXR131252:RXR131256 RXR131278:RXR131280 RXR196614:RXR196621 RXR196624:RXR196628 RXR196634:RXR196654 RXR196656:RXR196665 RXR196667:RXR196676 RXR196678:RXR196698 RXR196700:RXR196709 RXR196711:RXR196720 RXR196722:RXR196731 RXR196733:RXR196742 RXR196744:RXR196753 RXR196755:RXR196764 RXR196766:RXR196775 RXR196777:RXR196786 RXR196788:RXR196792 RXR196814:RXR196816 RXR262150:RXR262157 RXR262160:RXR262164 RXR262170:RXR262190 RXR262192:RXR262201 RXR262203:RXR262212 RXR262214:RXR262234 RXR262236:RXR262245 RXR262247:RXR262256 RXR262258:RXR262267 RXR262269:RXR262278 RXR262280:RXR262289 RXR262291:RXR262300 RXR262302:RXR262311 RXR262313:RXR262322 RXR262324:RXR262328 RXR262350:RXR262352 RXR327686:RXR327693 RXR327696:RXR327700 RXR327706:RXR327726 RXR327728:RXR327737 RXR327739:RXR327748 RXR327750:RXR327770 RXR327772:RXR327781 RXR327783:RXR327792 RXR327794:RXR327803 RXR327805:RXR327814 RXR327816:RXR327825 RXR327827:RXR327836 RXR327838:RXR327847 RXR327849:RXR327858 RXR327860:RXR327864 RXR327886:RXR327888 RXR393222:RXR393229 RXR393232:RXR393236 RXR393242:RXR393262 RXR393264:RXR393273 RXR393275:RXR393284 RXR393286:RXR393306 RXR393308:RXR393317 RXR393319:RXR393328 RXR393330:RXR393339 RXR393341:RXR393350 RXR393352:RXR393361 RXR393363:RXR393372 RXR393374:RXR393383 RXR393385:RXR393394 RXR393396:RXR393400 RXR393422:RXR393424 RXR458758:RXR458765 RXR458768:RXR458772 RXR458778:RXR458798 RXR458800:RXR458809 RXR458811:RXR458820 RXR458822:RXR458842 RXR458844:RXR458853 RXR458855:RXR458864 RXR458866:RXR458875 RXR458877:RXR458886 RXR458888:RXR458897 RXR458899:RXR458908 RXR458910:RXR458919 RXR458921:RXR458930 RXR458932:RXR458936 RXR458958:RXR458960 RXR524294:RXR524301 RXR524304:RXR524308 RXR524314:RXR524334 RXR524336:RXR524345 RXR524347:RXR524356 RXR524358:RXR524378 RXR524380:RXR524389 RXR524391:RXR524400 RXR524402:RXR524411 RXR524413:RXR524422 RXR524424:RXR524433 RXR524435:RXR524444 RXR524446:RXR524455 RXR524457:RXR524466 RXR524468:RXR524472 RXR524494:RXR524496 RXR589830:RXR589837 RXR589840:RXR589844 RXR589850:RXR589870 RXR589872:RXR589881 RXR589883:RXR589892 RXR589894:RXR589914 RXR589916:RXR589925 RXR589927:RXR589936 RXR589938:RXR589947 RXR589949:RXR589958 RXR589960:RXR589969 RXR589971:RXR589980 RXR589982:RXR589991 RXR589993:RXR590002 RXR590004:RXR590008 RXR590030:RXR590032 RXR655366:RXR655373 RXR655376:RXR655380 RXR655386:RXR655406 RXR655408:RXR655417 RXR655419:RXR655428 RXR655430:RXR655450 RXR655452:RXR655461 RXR655463:RXR655472 RXR655474:RXR655483 RXR655485:RXR655494 RXR655496:RXR655505 RXR655507:RXR655516 RXR655518:RXR655527 RXR655529:RXR655538 RXR655540:RXR655544 RXR655566:RXR655568 RXR720902:RXR720909 RXR720912:RXR720916 RXR720922:RXR720942 RXR720944:RXR720953 RXR720955:RXR720964 RXR720966:RXR720986 RXR720988:RXR720997 RXR720999:RXR721008 RXR721010:RXR721019 RXR721021:RXR721030 RXR721032:RXR721041 RXR721043:RXR721052 RXR721054:RXR721063 RXR721065:RXR721074 RXR721076:RXR721080 RXR721102:RXR721104 RXR786438:RXR786445 RXR786448:RXR786452 RXR786458:RXR786478 RXR786480:RXR786489 RXR786491:RXR786500 RXR786502:RXR786522 RXR786524:RXR786533 RXR786535:RXR786544 RXR786546:RXR786555 RXR786557:RXR786566 RXR786568:RXR786577 RXR786579:RXR786588 RXR786590:RXR786599 RXR786601:RXR786610 RXR786612:RXR786616 RXR786638:RXR786640 RXR851974:RXR851981 RXR851984:RXR851988 RXR851994:RXR852014 RXR852016:RXR852025 RXR852027:RXR852036 RXR852038:RXR852058 RXR852060:RXR852069 RXR852071:RXR852080 RXR852082:RXR852091 RXR852093:RXR852102 RXR852104:RXR852113 RXR852115:RXR852124 RXR852126:RXR852135 RXR852137:RXR852146 RXR852148:RXR852152 RXR852174:RXR852176 RXR917510:RXR917517 RXR917520:RXR917524 RXR917530:RXR917550 RXR917552:RXR917561 RXR917563:RXR917572 RXR917574:RXR917594 RXR917596:RXR917605 RXR917607:RXR917616 RXR917618:RXR917627 RXR917629:RXR917638 RXR917640:RXR917649 RXR917651:RXR917660 RXR917662:RXR917671 RXR917673:RXR917682 RXR917684:RXR917688 RXR917710:RXR917712 RXR983046:RXR983053 RXR983056:RXR983060 RXR983066:RXR983086 RXR983088:RXR983097 RXR983099:RXR983108 RXR983110:RXR983130 RXR983132:RXR983141 RXR983143:RXR983152 RXR983154:RXR983163 RXR983165:RXR983174 RXR983176:RXR983185 RXR983187:RXR983196 RXR983198:RXR983207 RXR983209:RXR983218 RXR983220:RXR983224 RXR983246:RXR983248 SHN200:SHN207 SHN65542:SHN65549 SHN65552:SHN65556 SHN65562:SHN65582 SHN65584:SHN65593 SHN65595:SHN65604 SHN65606:SHN65626 SHN65628:SHN65637 SHN65639:SHN65648 SHN65650:SHN65659 SHN65661:SHN65670 SHN65672:SHN65681 SHN65683:SHN65692 SHN65694:SHN65703 SHN65705:SHN65714 SHN65716:SHN65720 SHN65742:SHN65744 SHN131078:SHN131085 SHN131088:SHN131092 SHN131098:SHN131118 SHN131120:SHN131129 SHN131131:SHN131140 SHN131142:SHN131162 SHN131164:SHN131173 SHN131175:SHN131184 SHN131186:SHN131195 SHN131197:SHN131206 SHN131208:SHN131217 SHN131219:SHN131228 SHN131230:SHN131239 SHN131241:SHN131250 SHN131252:SHN131256 SHN131278:SHN131280 SHN196614:SHN196621 SHN196624:SHN196628 SHN196634:SHN196654 SHN196656:SHN196665 SHN196667:SHN196676 SHN196678:SHN196698 SHN196700:SHN196709 SHN196711:SHN196720 SHN196722:SHN196731 SHN196733:SHN196742 SHN196744:SHN196753 SHN196755:SHN196764 SHN196766:SHN196775 SHN196777:SHN196786 SHN196788:SHN196792 SHN196814:SHN196816 SHN262150:SHN262157 SHN262160:SHN262164 SHN262170:SHN262190 SHN262192:SHN262201 SHN262203:SHN262212 SHN262214:SHN262234 SHN262236:SHN262245 SHN262247:SHN262256 SHN262258:SHN262267 SHN262269:SHN262278 SHN262280:SHN262289 SHN262291:SHN262300 SHN262302:SHN262311 SHN262313:SHN262322 SHN262324:SHN262328 SHN262350:SHN262352 SHN327686:SHN327693 SHN327696:SHN327700 SHN327706:SHN327726 SHN327728:SHN327737 SHN327739:SHN327748 SHN327750:SHN327770 SHN327772:SHN327781 SHN327783:SHN327792 SHN327794:SHN327803 SHN327805:SHN327814 SHN327816:SHN327825 SHN327827:SHN327836 SHN327838:SHN327847 SHN327849:SHN327858 SHN327860:SHN327864 SHN327886:SHN327888 SHN393222:SHN393229 SHN393232:SHN393236 SHN393242:SHN393262 SHN393264:SHN393273 SHN393275:SHN393284 SHN393286:SHN393306 SHN393308:SHN393317 SHN393319:SHN393328 SHN393330:SHN393339 SHN393341:SHN393350 SHN393352:SHN393361 SHN393363:SHN393372 SHN393374:SHN393383 SHN393385:SHN393394 SHN393396:SHN393400 SHN393422:SHN393424 SHN458758:SHN458765 SHN458768:SHN458772 SHN458778:SHN458798 SHN458800:SHN458809 SHN458811:SHN458820 SHN458822:SHN458842 SHN458844:SHN458853 SHN458855:SHN458864 SHN458866:SHN458875 SHN458877:SHN458886 SHN458888:SHN458897 SHN458899:SHN458908 SHN458910:SHN458919 SHN458921:SHN458930 SHN458932:SHN458936 SHN458958:SHN458960 SHN524294:SHN524301 SHN524304:SHN524308 SHN524314:SHN524334 SHN524336:SHN524345 SHN524347:SHN524356 SHN524358:SHN524378 SHN524380:SHN524389 SHN524391:SHN524400 SHN524402:SHN524411 SHN524413:SHN524422 SHN524424:SHN524433 SHN524435:SHN524444 SHN524446:SHN524455 SHN524457:SHN524466 SHN524468:SHN524472 SHN524494:SHN524496 SHN589830:SHN589837 SHN589840:SHN589844 SHN589850:SHN589870 SHN589872:SHN589881 SHN589883:SHN589892 SHN589894:SHN589914 SHN589916:SHN589925 SHN589927:SHN589936 SHN589938:SHN589947 SHN589949:SHN589958 SHN589960:SHN589969 SHN589971:SHN589980 SHN589982:SHN589991 SHN589993:SHN590002 SHN590004:SHN590008 SHN590030:SHN590032 SHN655366:SHN655373 SHN655376:SHN655380 SHN655386:SHN655406 SHN655408:SHN655417 SHN655419:SHN655428 SHN655430:SHN655450 SHN655452:SHN655461 SHN655463:SHN655472 SHN655474:SHN655483 SHN655485:SHN655494 SHN655496:SHN655505 SHN655507:SHN655516 SHN655518:SHN655527 SHN655529:SHN655538 SHN655540:SHN655544 SHN655566:SHN655568 SHN720902:SHN720909 SHN720912:SHN720916 SHN720922:SHN720942 SHN720944:SHN720953 SHN720955:SHN720964 SHN720966:SHN720986 SHN720988:SHN720997 SHN720999:SHN721008 SHN721010:SHN721019 SHN721021:SHN721030 SHN721032:SHN721041 SHN721043:SHN721052 SHN721054:SHN721063 SHN721065:SHN721074 SHN721076:SHN721080 SHN721102:SHN721104 SHN786438:SHN786445 SHN786448:SHN786452 SHN786458:SHN786478 SHN786480:SHN786489 SHN786491:SHN786500 SHN786502:SHN786522 SHN786524:SHN786533 SHN786535:SHN786544 SHN786546:SHN786555 SHN786557:SHN786566 SHN786568:SHN786577 SHN786579:SHN786588 SHN786590:SHN786599 SHN786601:SHN786610 SHN786612:SHN786616 SHN786638:SHN786640 SHN851974:SHN851981 SHN851984:SHN851988 SHN851994:SHN852014 SHN852016:SHN852025 SHN852027:SHN852036 SHN852038:SHN852058 SHN852060:SHN852069 SHN852071:SHN852080 SHN852082:SHN852091 SHN852093:SHN852102 SHN852104:SHN852113 SHN852115:SHN852124 SHN852126:SHN852135 SHN852137:SHN852146 SHN852148:SHN852152 SHN852174:SHN852176 SHN917510:SHN917517 SHN917520:SHN917524 SHN917530:SHN917550 SHN917552:SHN917561 SHN917563:SHN917572 SHN917574:SHN917594 SHN917596:SHN917605 SHN917607:SHN917616 SHN917618:SHN917627 SHN917629:SHN917638 SHN917640:SHN917649 SHN917651:SHN917660 SHN917662:SHN917671 SHN917673:SHN917682 SHN917684:SHN917688 SHN917710:SHN917712 SHN983046:SHN983053 SHN983056:SHN983060 SHN983066:SHN983086 SHN983088:SHN983097 SHN983099:SHN983108 SHN983110:SHN983130 SHN983132:SHN983141 SHN983143:SHN983152 SHN983154:SHN983163 SHN983165:SHN983174 SHN983176:SHN983185 SHN983187:SHN983196 SHN983198:SHN983207 SHN983209:SHN983218 SHN983220:SHN983224 SHN983246:SHN983248 SRJ200:SRJ207 SRJ65542:SRJ65549 SRJ65552:SRJ65556 SRJ65562:SRJ65582 SRJ65584:SRJ65593 SRJ65595:SRJ65604 SRJ65606:SRJ65626 SRJ65628:SRJ65637 SRJ65639:SRJ65648 SRJ65650:SRJ65659 SRJ65661:SRJ65670 SRJ65672:SRJ65681 SRJ65683:SRJ65692 SRJ65694:SRJ65703 SRJ65705:SRJ65714 SRJ65716:SRJ65720 SRJ65742:SRJ65744 SRJ131078:SRJ131085 SRJ131088:SRJ131092 SRJ131098:SRJ131118 SRJ131120:SRJ131129 SRJ131131:SRJ131140 SRJ131142:SRJ131162 SRJ131164:SRJ131173 SRJ131175:SRJ131184 SRJ131186:SRJ131195 SRJ131197:SRJ131206 SRJ131208:SRJ131217 SRJ131219:SRJ131228 SRJ131230:SRJ131239 SRJ131241:SRJ131250 SRJ131252:SRJ131256 SRJ131278:SRJ131280 SRJ196614:SRJ196621 SRJ196624:SRJ196628 SRJ196634:SRJ196654 SRJ196656:SRJ196665 SRJ196667:SRJ196676 SRJ196678:SRJ196698 SRJ196700:SRJ196709 SRJ196711:SRJ196720 SRJ196722:SRJ196731 SRJ196733:SRJ196742 SRJ196744:SRJ196753 SRJ196755:SRJ196764 SRJ196766:SRJ196775 SRJ196777:SRJ196786 SRJ196788:SRJ196792 SRJ196814:SRJ196816 SRJ262150:SRJ262157 SRJ262160:SRJ262164 SRJ262170:SRJ262190 SRJ262192:SRJ262201 SRJ262203:SRJ262212 SRJ262214:SRJ262234 SRJ262236:SRJ262245 SRJ262247:SRJ262256 SRJ262258:SRJ262267 SRJ262269:SRJ262278 SRJ262280:SRJ262289 SRJ262291:SRJ262300 SRJ262302:SRJ262311 SRJ262313:SRJ262322 SRJ262324:SRJ262328 SRJ262350:SRJ262352 SRJ327686:SRJ327693 SRJ327696:SRJ327700 SRJ327706:SRJ327726 SRJ327728:SRJ327737 SRJ327739:SRJ327748 SRJ327750:SRJ327770 SRJ327772:SRJ327781 SRJ327783:SRJ327792 SRJ327794:SRJ327803 SRJ327805:SRJ327814 SRJ327816:SRJ327825 SRJ327827:SRJ327836 SRJ327838:SRJ327847 SRJ327849:SRJ327858 SRJ327860:SRJ327864 SRJ327886:SRJ327888 SRJ393222:SRJ393229 SRJ393232:SRJ393236 SRJ393242:SRJ393262 SRJ393264:SRJ393273 SRJ393275:SRJ393284 SRJ393286:SRJ393306 SRJ393308:SRJ393317 SRJ393319:SRJ393328 SRJ393330:SRJ393339 SRJ393341:SRJ393350 SRJ393352:SRJ393361 SRJ393363:SRJ393372 SRJ393374:SRJ393383 SRJ393385:SRJ393394 SRJ393396:SRJ393400 SRJ393422:SRJ393424 SRJ458758:SRJ458765 SRJ458768:SRJ458772 SRJ458778:SRJ458798 SRJ458800:SRJ458809 SRJ458811:SRJ458820 SRJ458822:SRJ458842 SRJ458844:SRJ458853 SRJ458855:SRJ458864 SRJ458866:SRJ458875 SRJ458877:SRJ458886 SRJ458888:SRJ458897 SRJ458899:SRJ458908 SRJ458910:SRJ458919 SRJ458921:SRJ458930 SRJ458932:SRJ458936 SRJ458958:SRJ458960 SRJ524294:SRJ524301 SRJ524304:SRJ524308 SRJ524314:SRJ524334 SRJ524336:SRJ524345 SRJ524347:SRJ524356 SRJ524358:SRJ524378 SRJ524380:SRJ524389 SRJ524391:SRJ524400 SRJ524402:SRJ524411 SRJ524413:SRJ524422 SRJ524424:SRJ524433 SRJ524435:SRJ524444 SRJ524446:SRJ524455 SRJ524457:SRJ524466 SRJ524468:SRJ524472 SRJ524494:SRJ524496 SRJ589830:SRJ589837 SRJ589840:SRJ589844 SRJ589850:SRJ589870 SRJ589872:SRJ589881 SRJ589883:SRJ589892 SRJ589894:SRJ589914 SRJ589916:SRJ589925 SRJ589927:SRJ589936 SRJ589938:SRJ589947 SRJ589949:SRJ589958 SRJ589960:SRJ589969 SRJ589971:SRJ589980 SRJ589982:SRJ589991 SRJ589993:SRJ590002 SRJ590004:SRJ590008 SRJ590030:SRJ590032 SRJ655366:SRJ655373 SRJ655376:SRJ655380 SRJ655386:SRJ655406 SRJ655408:SRJ655417 SRJ655419:SRJ655428 SRJ655430:SRJ655450 SRJ655452:SRJ655461 SRJ655463:SRJ655472 SRJ655474:SRJ655483 SRJ655485:SRJ655494 SRJ655496:SRJ655505 SRJ655507:SRJ655516 SRJ655518:SRJ655527 SRJ655529:SRJ655538 SRJ655540:SRJ655544 SRJ655566:SRJ655568 SRJ720902:SRJ720909 SRJ720912:SRJ720916 SRJ720922:SRJ720942 SRJ720944:SRJ720953 SRJ720955:SRJ720964 SRJ720966:SRJ720986 SRJ720988:SRJ720997 SRJ720999:SRJ721008 SRJ721010:SRJ721019 SRJ721021:SRJ721030 SRJ721032:SRJ721041 SRJ721043:SRJ721052 SRJ721054:SRJ721063 SRJ721065:SRJ721074 SRJ721076:SRJ721080 SRJ721102:SRJ721104 SRJ786438:SRJ786445 SRJ786448:SRJ786452 SRJ786458:SRJ786478 SRJ786480:SRJ786489 SRJ786491:SRJ786500 SRJ786502:SRJ786522 SRJ786524:SRJ786533 SRJ786535:SRJ786544 SRJ786546:SRJ786555 SRJ786557:SRJ786566 SRJ786568:SRJ786577 SRJ786579:SRJ786588 SRJ786590:SRJ786599 SRJ786601:SRJ786610 SRJ786612:SRJ786616 SRJ786638:SRJ786640 SRJ851974:SRJ851981 SRJ851984:SRJ851988 SRJ851994:SRJ852014 SRJ852016:SRJ852025 SRJ852027:SRJ852036 SRJ852038:SRJ852058 SRJ852060:SRJ852069 SRJ852071:SRJ852080 SRJ852082:SRJ852091 SRJ852093:SRJ852102 SRJ852104:SRJ852113 SRJ852115:SRJ852124 SRJ852126:SRJ852135 SRJ852137:SRJ852146 SRJ852148:SRJ852152 SRJ852174:SRJ852176 SRJ917510:SRJ917517 SRJ917520:SRJ917524 SRJ917530:SRJ917550 SRJ917552:SRJ917561 SRJ917563:SRJ917572 SRJ917574:SRJ917594 SRJ917596:SRJ917605 SRJ917607:SRJ917616 SRJ917618:SRJ917627 SRJ917629:SRJ917638 SRJ917640:SRJ917649 SRJ917651:SRJ917660 SRJ917662:SRJ917671 SRJ917673:SRJ917682 SRJ917684:SRJ917688 SRJ917710:SRJ917712 SRJ983046:SRJ983053 SRJ983056:SRJ983060 SRJ983066:SRJ983086 SRJ983088:SRJ983097 SRJ983099:SRJ983108 SRJ983110:SRJ983130 SRJ983132:SRJ983141 SRJ983143:SRJ983152 SRJ983154:SRJ983163 SRJ983165:SRJ983174 SRJ983176:SRJ983185 SRJ983187:SRJ983196 SRJ983198:SRJ983207 SRJ983209:SRJ983218 SRJ983220:SRJ983224 SRJ983246:SRJ983248 TBF200:TBF207 TBF65542:TBF65549 TBF65552:TBF65556 TBF65562:TBF65582 TBF65584:TBF65593 TBF65595:TBF65604 TBF65606:TBF65626 TBF65628:TBF65637 TBF65639:TBF65648 TBF65650:TBF65659 TBF65661:TBF65670 TBF65672:TBF65681 TBF65683:TBF65692 TBF65694:TBF65703 TBF65705:TBF65714 TBF65716:TBF65720 TBF65742:TBF65744 TBF131078:TBF131085 TBF131088:TBF131092 TBF131098:TBF131118 TBF131120:TBF131129 TBF131131:TBF131140 TBF131142:TBF131162 TBF131164:TBF131173 TBF131175:TBF131184 TBF131186:TBF131195 TBF131197:TBF131206 TBF131208:TBF131217 TBF131219:TBF131228 TBF131230:TBF131239 TBF131241:TBF131250 TBF131252:TBF131256 TBF131278:TBF131280 TBF196614:TBF196621 TBF196624:TBF196628 TBF196634:TBF196654 TBF196656:TBF196665 TBF196667:TBF196676 TBF196678:TBF196698 TBF196700:TBF196709 TBF196711:TBF196720 TBF196722:TBF196731 TBF196733:TBF196742 TBF196744:TBF196753 TBF196755:TBF196764 TBF196766:TBF196775 TBF196777:TBF196786 TBF196788:TBF196792 TBF196814:TBF196816 TBF262150:TBF262157 TBF262160:TBF262164 TBF262170:TBF262190 TBF262192:TBF262201 TBF262203:TBF262212 TBF262214:TBF262234 TBF262236:TBF262245 TBF262247:TBF262256 TBF262258:TBF262267 TBF262269:TBF262278 TBF262280:TBF262289 TBF262291:TBF262300 TBF262302:TBF262311 TBF262313:TBF262322 TBF262324:TBF262328 TBF262350:TBF262352 TBF327686:TBF327693 TBF327696:TBF327700 TBF327706:TBF327726 TBF327728:TBF327737 TBF327739:TBF327748 TBF327750:TBF327770 TBF327772:TBF327781 TBF327783:TBF327792 TBF327794:TBF327803 TBF327805:TBF327814 TBF327816:TBF327825 TBF327827:TBF327836 TBF327838:TBF327847 TBF327849:TBF327858 TBF327860:TBF327864 TBF327886:TBF327888 TBF393222:TBF393229 TBF393232:TBF393236 TBF393242:TBF393262 TBF393264:TBF393273 TBF393275:TBF393284 TBF393286:TBF393306 TBF393308:TBF393317 TBF393319:TBF393328 TBF393330:TBF393339 TBF393341:TBF393350 TBF393352:TBF393361 TBF393363:TBF393372 TBF393374:TBF393383 TBF393385:TBF393394 TBF393396:TBF393400 TBF393422:TBF393424 TBF458758:TBF458765 TBF458768:TBF458772 TBF458778:TBF458798 TBF458800:TBF458809 TBF458811:TBF458820 TBF458822:TBF458842 TBF458844:TBF458853 TBF458855:TBF458864 TBF458866:TBF458875 TBF458877:TBF458886 TBF458888:TBF458897 TBF458899:TBF458908 TBF458910:TBF458919 TBF458921:TBF458930 TBF458932:TBF458936 TBF458958:TBF458960 TBF524294:TBF524301 TBF524304:TBF524308 TBF524314:TBF524334 TBF524336:TBF524345 TBF524347:TBF524356 TBF524358:TBF524378 TBF524380:TBF524389 TBF524391:TBF524400 TBF524402:TBF524411 TBF524413:TBF524422 TBF524424:TBF524433 TBF524435:TBF524444 TBF524446:TBF524455 TBF524457:TBF524466 TBF524468:TBF524472 TBF524494:TBF524496 TBF589830:TBF589837 TBF589840:TBF589844 TBF589850:TBF589870 TBF589872:TBF589881 TBF589883:TBF589892 TBF589894:TBF589914 TBF589916:TBF589925 TBF589927:TBF589936 TBF589938:TBF589947 TBF589949:TBF589958 TBF589960:TBF589969 TBF589971:TBF589980 TBF589982:TBF589991 TBF589993:TBF590002 TBF590004:TBF590008 TBF590030:TBF590032 TBF655366:TBF655373 TBF655376:TBF655380 TBF655386:TBF655406 TBF655408:TBF655417 TBF655419:TBF655428 TBF655430:TBF655450 TBF655452:TBF655461 TBF655463:TBF655472 TBF655474:TBF655483 TBF655485:TBF655494 TBF655496:TBF655505 TBF655507:TBF655516 TBF655518:TBF655527 TBF655529:TBF655538 TBF655540:TBF655544 TBF655566:TBF655568 TBF720902:TBF720909 TBF720912:TBF720916 TBF720922:TBF720942 TBF720944:TBF720953 TBF720955:TBF720964 TBF720966:TBF720986 TBF720988:TBF720997 TBF720999:TBF721008 TBF721010:TBF721019 TBF721021:TBF721030 TBF721032:TBF721041 TBF721043:TBF721052 TBF721054:TBF721063 TBF721065:TBF721074 TBF721076:TBF721080 TBF721102:TBF721104 TBF786438:TBF786445 TBF786448:TBF786452 TBF786458:TBF786478 TBF786480:TBF786489 TBF786491:TBF786500 TBF786502:TBF786522 TBF786524:TBF786533 TBF786535:TBF786544 TBF786546:TBF786555 TBF786557:TBF786566 TBF786568:TBF786577 TBF786579:TBF786588 TBF786590:TBF786599 TBF786601:TBF786610 TBF786612:TBF786616 TBF786638:TBF786640 TBF851974:TBF851981 TBF851984:TBF851988 TBF851994:TBF852014 TBF852016:TBF852025 TBF852027:TBF852036 TBF852038:TBF852058 TBF852060:TBF852069 TBF852071:TBF852080 TBF852082:TBF852091 TBF852093:TBF852102 TBF852104:TBF852113 TBF852115:TBF852124 TBF852126:TBF852135 TBF852137:TBF852146 TBF852148:TBF852152 TBF852174:TBF852176 TBF917510:TBF917517 TBF917520:TBF917524 TBF917530:TBF917550 TBF917552:TBF917561 TBF917563:TBF917572 TBF917574:TBF917594 TBF917596:TBF917605 TBF917607:TBF917616 TBF917618:TBF917627 TBF917629:TBF917638 TBF917640:TBF917649 TBF917651:TBF917660 TBF917662:TBF917671 TBF917673:TBF917682 TBF917684:TBF917688 TBF917710:TBF917712 TBF983046:TBF983053 TBF983056:TBF983060 TBF983066:TBF983086 TBF983088:TBF983097 TBF983099:TBF983108 TBF983110:TBF983130 TBF983132:TBF983141 TBF983143:TBF983152 TBF983154:TBF983163 TBF983165:TBF983174 TBF983176:TBF983185 TBF983187:TBF983196 TBF983198:TBF983207 TBF983209:TBF983218 TBF983220:TBF983224 TBF983246:TBF983248 TLB200:TLB207 TLB65542:TLB65549 TLB65552:TLB65556 TLB65562:TLB65582 TLB65584:TLB65593 TLB65595:TLB65604 TLB65606:TLB65626 TLB65628:TLB65637 TLB65639:TLB65648 TLB65650:TLB65659 TLB65661:TLB65670 TLB65672:TLB65681 TLB65683:TLB65692 TLB65694:TLB65703 TLB65705:TLB65714 TLB65716:TLB65720 TLB65742:TLB65744 TLB131078:TLB131085 TLB131088:TLB131092 TLB131098:TLB131118 TLB131120:TLB131129 TLB131131:TLB131140 TLB131142:TLB131162 TLB131164:TLB131173 TLB131175:TLB131184 TLB131186:TLB131195 TLB131197:TLB131206 TLB131208:TLB131217 TLB131219:TLB131228 TLB131230:TLB131239 TLB131241:TLB131250 TLB131252:TLB131256 TLB131278:TLB131280 TLB196614:TLB196621 TLB196624:TLB196628 TLB196634:TLB196654 TLB196656:TLB196665 TLB196667:TLB196676 TLB196678:TLB196698 TLB196700:TLB196709 TLB196711:TLB196720 TLB196722:TLB196731 TLB196733:TLB196742 TLB196744:TLB196753 TLB196755:TLB196764 TLB196766:TLB196775 TLB196777:TLB196786 TLB196788:TLB196792 TLB196814:TLB196816 TLB262150:TLB262157 TLB262160:TLB262164 TLB262170:TLB262190 TLB262192:TLB262201 TLB262203:TLB262212 TLB262214:TLB262234 TLB262236:TLB262245 TLB262247:TLB262256 TLB262258:TLB262267 TLB262269:TLB262278 TLB262280:TLB262289 TLB262291:TLB262300 TLB262302:TLB262311 TLB262313:TLB262322 TLB262324:TLB262328 TLB262350:TLB262352 TLB327686:TLB327693 TLB327696:TLB327700 TLB327706:TLB327726 TLB327728:TLB327737 TLB327739:TLB327748 TLB327750:TLB327770 TLB327772:TLB327781 TLB327783:TLB327792 TLB327794:TLB327803 TLB327805:TLB327814 TLB327816:TLB327825 TLB327827:TLB327836 TLB327838:TLB327847 TLB327849:TLB327858 TLB327860:TLB327864 TLB327886:TLB327888 TLB393222:TLB393229 TLB393232:TLB393236 TLB393242:TLB393262 TLB393264:TLB393273 TLB393275:TLB393284 TLB393286:TLB393306 TLB393308:TLB393317 TLB393319:TLB393328 TLB393330:TLB393339 TLB393341:TLB393350 TLB393352:TLB393361 TLB393363:TLB393372 TLB393374:TLB393383 TLB393385:TLB393394 TLB393396:TLB393400 TLB393422:TLB393424 TLB458758:TLB458765 TLB458768:TLB458772 TLB458778:TLB458798 TLB458800:TLB458809 TLB458811:TLB458820 TLB458822:TLB458842 TLB458844:TLB458853 TLB458855:TLB458864 TLB458866:TLB458875 TLB458877:TLB458886 TLB458888:TLB458897 TLB458899:TLB458908 TLB458910:TLB458919 TLB458921:TLB458930 TLB458932:TLB458936 TLB458958:TLB458960 TLB524294:TLB524301 TLB524304:TLB524308 TLB524314:TLB524334 TLB524336:TLB524345 TLB524347:TLB524356 TLB524358:TLB524378 TLB524380:TLB524389 TLB524391:TLB524400 TLB524402:TLB524411 TLB524413:TLB524422 TLB524424:TLB524433 TLB524435:TLB524444 TLB524446:TLB524455 TLB524457:TLB524466 TLB524468:TLB524472 TLB524494:TLB524496 TLB589830:TLB589837 TLB589840:TLB589844 TLB589850:TLB589870 TLB589872:TLB589881 TLB589883:TLB589892 TLB589894:TLB589914 TLB589916:TLB589925 TLB589927:TLB589936 TLB589938:TLB589947 TLB589949:TLB589958 TLB589960:TLB589969 TLB589971:TLB589980 TLB589982:TLB589991 TLB589993:TLB590002 TLB590004:TLB590008 TLB590030:TLB590032 TLB655366:TLB655373 TLB655376:TLB655380 TLB655386:TLB655406 TLB655408:TLB655417 TLB655419:TLB655428 TLB655430:TLB655450 TLB655452:TLB655461 TLB655463:TLB655472 TLB655474:TLB655483 TLB655485:TLB655494 TLB655496:TLB655505 TLB655507:TLB655516 TLB655518:TLB655527 TLB655529:TLB655538 TLB655540:TLB655544 TLB655566:TLB655568 TLB720902:TLB720909 TLB720912:TLB720916 TLB720922:TLB720942 TLB720944:TLB720953 TLB720955:TLB720964 TLB720966:TLB720986 TLB720988:TLB720997 TLB720999:TLB721008 TLB721010:TLB721019 TLB721021:TLB721030 TLB721032:TLB721041 TLB721043:TLB721052 TLB721054:TLB721063 TLB721065:TLB721074 TLB721076:TLB721080 TLB721102:TLB721104 TLB786438:TLB786445 TLB786448:TLB786452 TLB786458:TLB786478 TLB786480:TLB786489 TLB786491:TLB786500 TLB786502:TLB786522 TLB786524:TLB786533 TLB786535:TLB786544 TLB786546:TLB786555 TLB786557:TLB786566 TLB786568:TLB786577 TLB786579:TLB786588 TLB786590:TLB786599 TLB786601:TLB786610 TLB786612:TLB786616 TLB786638:TLB786640 TLB851974:TLB851981 TLB851984:TLB851988 TLB851994:TLB852014 TLB852016:TLB852025 TLB852027:TLB852036 TLB852038:TLB852058 TLB852060:TLB852069 TLB852071:TLB852080 TLB852082:TLB852091 TLB852093:TLB852102 TLB852104:TLB852113 TLB852115:TLB852124 TLB852126:TLB852135 TLB852137:TLB852146 TLB852148:TLB852152 TLB852174:TLB852176 TLB917510:TLB917517 TLB917520:TLB917524 TLB917530:TLB917550 TLB917552:TLB917561 TLB917563:TLB917572 TLB917574:TLB917594 TLB917596:TLB917605 TLB917607:TLB917616 TLB917618:TLB917627 TLB917629:TLB917638 TLB917640:TLB917649 TLB917651:TLB917660 TLB917662:TLB917671 TLB917673:TLB917682 TLB917684:TLB917688 TLB917710:TLB917712 TLB983046:TLB983053 TLB983056:TLB983060 TLB983066:TLB983086 TLB983088:TLB983097 TLB983099:TLB983108 TLB983110:TLB983130 TLB983132:TLB983141 TLB983143:TLB983152 TLB983154:TLB983163 TLB983165:TLB983174 TLB983176:TLB983185 TLB983187:TLB983196 TLB983198:TLB983207 TLB983209:TLB983218 TLB983220:TLB983224 TLB983246:TLB983248 TUX200:TUX207 TUX65542:TUX65549 TUX65552:TUX65556 TUX65562:TUX65582 TUX65584:TUX65593 TUX65595:TUX65604 TUX65606:TUX65626 TUX65628:TUX65637 TUX65639:TUX65648 TUX65650:TUX65659 TUX65661:TUX65670 TUX65672:TUX65681 TUX65683:TUX65692 TUX65694:TUX65703 TUX65705:TUX65714 TUX65716:TUX65720 TUX65742:TUX65744 TUX131078:TUX131085 TUX131088:TUX131092 TUX131098:TUX131118 TUX131120:TUX131129 TUX131131:TUX131140 TUX131142:TUX131162 TUX131164:TUX131173 TUX131175:TUX131184 TUX131186:TUX131195 TUX131197:TUX131206 TUX131208:TUX131217 TUX131219:TUX131228 TUX131230:TUX131239 TUX131241:TUX131250 TUX131252:TUX131256 TUX131278:TUX131280 TUX196614:TUX196621 TUX196624:TUX196628 TUX196634:TUX196654 TUX196656:TUX196665 TUX196667:TUX196676 TUX196678:TUX196698 TUX196700:TUX196709 TUX196711:TUX196720 TUX196722:TUX196731 TUX196733:TUX196742 TUX196744:TUX196753 TUX196755:TUX196764 TUX196766:TUX196775 TUX196777:TUX196786 TUX196788:TUX196792 TUX196814:TUX196816 TUX262150:TUX262157 TUX262160:TUX262164 TUX262170:TUX262190 TUX262192:TUX262201 TUX262203:TUX262212 TUX262214:TUX262234 TUX262236:TUX262245 TUX262247:TUX262256 TUX262258:TUX262267 TUX262269:TUX262278 TUX262280:TUX262289 TUX262291:TUX262300 TUX262302:TUX262311 TUX262313:TUX262322 TUX262324:TUX262328 TUX262350:TUX262352 TUX327686:TUX327693 TUX327696:TUX327700 TUX327706:TUX327726 TUX327728:TUX327737 TUX327739:TUX327748 TUX327750:TUX327770 TUX327772:TUX327781 TUX327783:TUX327792 TUX327794:TUX327803 TUX327805:TUX327814 TUX327816:TUX327825 TUX327827:TUX327836 TUX327838:TUX327847 TUX327849:TUX327858 TUX327860:TUX327864 TUX327886:TUX327888 TUX393222:TUX393229 TUX393232:TUX393236 TUX393242:TUX393262 TUX393264:TUX393273 TUX393275:TUX393284 TUX393286:TUX393306 TUX393308:TUX393317 TUX393319:TUX393328 TUX393330:TUX393339 TUX393341:TUX393350 TUX393352:TUX393361 TUX393363:TUX393372 TUX393374:TUX393383 TUX393385:TUX393394 TUX393396:TUX393400 TUX393422:TUX393424 TUX458758:TUX458765 TUX458768:TUX458772 TUX458778:TUX458798 TUX458800:TUX458809 TUX458811:TUX458820 TUX458822:TUX458842 TUX458844:TUX458853 TUX458855:TUX458864 TUX458866:TUX458875 TUX458877:TUX458886 TUX458888:TUX458897 TUX458899:TUX458908 TUX458910:TUX458919 TUX458921:TUX458930 TUX458932:TUX458936 TUX458958:TUX458960 TUX524294:TUX524301 TUX524304:TUX524308 TUX524314:TUX524334 TUX524336:TUX524345 TUX524347:TUX524356 TUX524358:TUX524378 TUX524380:TUX524389 TUX524391:TUX524400 TUX524402:TUX524411 TUX524413:TUX524422 TUX524424:TUX524433 TUX524435:TUX524444 TUX524446:TUX524455 TUX524457:TUX524466 TUX524468:TUX524472 TUX524494:TUX524496 TUX589830:TUX589837 TUX589840:TUX589844 TUX589850:TUX589870 TUX589872:TUX589881 TUX589883:TUX589892 TUX589894:TUX589914 TUX589916:TUX589925 TUX589927:TUX589936 TUX589938:TUX589947 TUX589949:TUX589958 TUX589960:TUX589969 TUX589971:TUX589980 TUX589982:TUX589991 TUX589993:TUX590002 TUX590004:TUX590008 TUX590030:TUX590032 TUX655366:TUX655373 TUX655376:TUX655380 TUX655386:TUX655406 TUX655408:TUX655417 TUX655419:TUX655428 TUX655430:TUX655450 TUX655452:TUX655461 TUX655463:TUX655472 TUX655474:TUX655483 TUX655485:TUX655494 TUX655496:TUX655505 TUX655507:TUX655516 TUX655518:TUX655527 TUX655529:TUX655538 TUX655540:TUX655544 TUX655566:TUX655568 TUX720902:TUX720909 TUX720912:TUX720916 TUX720922:TUX720942 TUX720944:TUX720953 TUX720955:TUX720964 TUX720966:TUX720986 TUX720988:TUX720997 TUX720999:TUX721008 TUX721010:TUX721019 TUX721021:TUX721030 TUX721032:TUX721041 TUX721043:TUX721052 TUX721054:TUX721063 TUX721065:TUX721074 TUX721076:TUX721080 TUX721102:TUX721104 TUX786438:TUX786445 TUX786448:TUX786452 TUX786458:TUX786478 TUX786480:TUX786489 TUX786491:TUX786500 TUX786502:TUX786522 TUX786524:TUX786533 TUX786535:TUX786544 TUX786546:TUX786555 TUX786557:TUX786566 TUX786568:TUX786577 TUX786579:TUX786588 TUX786590:TUX786599 TUX786601:TUX786610 TUX786612:TUX786616 TUX786638:TUX786640 TUX851974:TUX851981 TUX851984:TUX851988 TUX851994:TUX852014 TUX852016:TUX852025 TUX852027:TUX852036 TUX852038:TUX852058 TUX852060:TUX852069 TUX852071:TUX852080 TUX852082:TUX852091 TUX852093:TUX852102 TUX852104:TUX852113 TUX852115:TUX852124 TUX852126:TUX852135 TUX852137:TUX852146 TUX852148:TUX852152 TUX852174:TUX852176 TUX917510:TUX917517 TUX917520:TUX917524 TUX917530:TUX917550 TUX917552:TUX917561 TUX917563:TUX917572 TUX917574:TUX917594 TUX917596:TUX917605 TUX917607:TUX917616 TUX917618:TUX917627 TUX917629:TUX917638 TUX917640:TUX917649 TUX917651:TUX917660 TUX917662:TUX917671 TUX917673:TUX917682 TUX917684:TUX917688 TUX917710:TUX917712 TUX983046:TUX983053 TUX983056:TUX983060 TUX983066:TUX983086 TUX983088:TUX983097 TUX983099:TUX983108 TUX983110:TUX983130 TUX983132:TUX983141 TUX983143:TUX983152 TUX983154:TUX983163 TUX983165:TUX983174 TUX983176:TUX983185 TUX983187:TUX983196 TUX983198:TUX983207 TUX983209:TUX983218 TUX983220:TUX983224 TUX983246:TUX983248 UET200:UET207 UET65542:UET65549 UET65552:UET65556 UET65562:UET65582 UET65584:UET65593 UET65595:UET65604 UET65606:UET65626 UET65628:UET65637 UET65639:UET65648 UET65650:UET65659 UET65661:UET65670 UET65672:UET65681 UET65683:UET65692 UET65694:UET65703 UET65705:UET65714 UET65716:UET65720 UET65742:UET65744 UET131078:UET131085 UET131088:UET131092 UET131098:UET131118 UET131120:UET131129 UET131131:UET131140 UET131142:UET131162 UET131164:UET131173 UET131175:UET131184 UET131186:UET131195 UET131197:UET131206 UET131208:UET131217 UET131219:UET131228 UET131230:UET131239 UET131241:UET131250 UET131252:UET131256 UET131278:UET131280 UET196614:UET196621 UET196624:UET196628 UET196634:UET196654 UET196656:UET196665 UET196667:UET196676 UET196678:UET196698 UET196700:UET196709 UET196711:UET196720 UET196722:UET196731 UET196733:UET196742 UET196744:UET196753 UET196755:UET196764 UET196766:UET196775 UET196777:UET196786 UET196788:UET196792 UET196814:UET196816 UET262150:UET262157 UET262160:UET262164 UET262170:UET262190 UET262192:UET262201 UET262203:UET262212 UET262214:UET262234 UET262236:UET262245 UET262247:UET262256 UET262258:UET262267 UET262269:UET262278 UET262280:UET262289 UET262291:UET262300 UET262302:UET262311 UET262313:UET262322 UET262324:UET262328 UET262350:UET262352 UET327686:UET327693 UET327696:UET327700 UET327706:UET327726 UET327728:UET327737 UET327739:UET327748 UET327750:UET327770 UET327772:UET327781 UET327783:UET327792 UET327794:UET327803 UET327805:UET327814 UET327816:UET327825 UET327827:UET327836 UET327838:UET327847 UET327849:UET327858 UET327860:UET327864 UET327886:UET327888 UET393222:UET393229 UET393232:UET393236 UET393242:UET393262 UET393264:UET393273 UET393275:UET393284 UET393286:UET393306 UET393308:UET393317 UET393319:UET393328 UET393330:UET393339 UET393341:UET393350 UET393352:UET393361 UET393363:UET393372 UET393374:UET393383 UET393385:UET393394 UET393396:UET393400 UET393422:UET393424 UET458758:UET458765 UET458768:UET458772 UET458778:UET458798 UET458800:UET458809 UET458811:UET458820 UET458822:UET458842 UET458844:UET458853 UET458855:UET458864 UET458866:UET458875 UET458877:UET458886 UET458888:UET458897 UET458899:UET458908 UET458910:UET458919 UET458921:UET458930 UET458932:UET458936 UET458958:UET458960 UET524294:UET524301 UET524304:UET524308 UET524314:UET524334 UET524336:UET524345 UET524347:UET524356 UET524358:UET524378 UET524380:UET524389 UET524391:UET524400 UET524402:UET524411 UET524413:UET524422 UET524424:UET524433 UET524435:UET524444 UET524446:UET524455 UET524457:UET524466 UET524468:UET524472 UET524494:UET524496 UET589830:UET589837 UET589840:UET589844 UET589850:UET589870 UET589872:UET589881 UET589883:UET589892 UET589894:UET589914 UET589916:UET589925 UET589927:UET589936 UET589938:UET589947 UET589949:UET589958 UET589960:UET589969 UET589971:UET589980 UET589982:UET589991 UET589993:UET590002 UET590004:UET590008 UET590030:UET590032 UET655366:UET655373 UET655376:UET655380 UET655386:UET655406 UET655408:UET655417 UET655419:UET655428 UET655430:UET655450 UET655452:UET655461 UET655463:UET655472 UET655474:UET655483 UET655485:UET655494 UET655496:UET655505 UET655507:UET655516 UET655518:UET655527 UET655529:UET655538 UET655540:UET655544 UET655566:UET655568 UET720902:UET720909 UET720912:UET720916 UET720922:UET720942 UET720944:UET720953 UET720955:UET720964 UET720966:UET720986 UET720988:UET720997 UET720999:UET721008 UET721010:UET721019 UET721021:UET721030 UET721032:UET721041 UET721043:UET721052 UET721054:UET721063 UET721065:UET721074 UET721076:UET721080 UET721102:UET721104 UET786438:UET786445 UET786448:UET786452 UET786458:UET786478 UET786480:UET786489 UET786491:UET786500 UET786502:UET786522 UET786524:UET786533 UET786535:UET786544 UET786546:UET786555 UET786557:UET786566 UET786568:UET786577 UET786579:UET786588 UET786590:UET786599 UET786601:UET786610 UET786612:UET786616 UET786638:UET786640 UET851974:UET851981 UET851984:UET851988 UET851994:UET852014 UET852016:UET852025 UET852027:UET852036 UET852038:UET852058 UET852060:UET852069 UET852071:UET852080 UET852082:UET852091 UET852093:UET852102 UET852104:UET852113 UET852115:UET852124 UET852126:UET852135 UET852137:UET852146 UET852148:UET852152 UET852174:UET852176 UET917510:UET917517 UET917520:UET917524 UET917530:UET917550 UET917552:UET917561 UET917563:UET917572 UET917574:UET917594 UET917596:UET917605 UET917607:UET917616 UET917618:UET917627 UET917629:UET917638 UET917640:UET917649 UET917651:UET917660 UET917662:UET917671 UET917673:UET917682 UET917684:UET917688 UET917710:UET917712 UET983046:UET983053 UET983056:UET983060 UET983066:UET983086 UET983088:UET983097 UET983099:UET983108 UET983110:UET983130 UET983132:UET983141 UET983143:UET983152 UET983154:UET983163 UET983165:UET983174 UET983176:UET983185 UET983187:UET983196 UET983198:UET983207 UET983209:UET983218 UET983220:UET983224 UET983246:UET983248 UOP200:UOP207 UOP65542:UOP65549 UOP65552:UOP65556 UOP65562:UOP65582 UOP65584:UOP65593 UOP65595:UOP65604 UOP65606:UOP65626 UOP65628:UOP65637 UOP65639:UOP65648 UOP65650:UOP65659 UOP65661:UOP65670 UOP65672:UOP65681 UOP65683:UOP65692 UOP65694:UOP65703 UOP65705:UOP65714 UOP65716:UOP65720 UOP65742:UOP65744 UOP131078:UOP131085 UOP131088:UOP131092 UOP131098:UOP131118 UOP131120:UOP131129 UOP131131:UOP131140 UOP131142:UOP131162 UOP131164:UOP131173 UOP131175:UOP131184 UOP131186:UOP131195 UOP131197:UOP131206 UOP131208:UOP131217 UOP131219:UOP131228 UOP131230:UOP131239 UOP131241:UOP131250 UOP131252:UOP131256 UOP131278:UOP131280 UOP196614:UOP196621 UOP196624:UOP196628 UOP196634:UOP196654 UOP196656:UOP196665 UOP196667:UOP196676 UOP196678:UOP196698 UOP196700:UOP196709 UOP196711:UOP196720 UOP196722:UOP196731 UOP196733:UOP196742 UOP196744:UOP196753 UOP196755:UOP196764 UOP196766:UOP196775 UOP196777:UOP196786 UOP196788:UOP196792 UOP196814:UOP196816 UOP262150:UOP262157 UOP262160:UOP262164 UOP262170:UOP262190 UOP262192:UOP262201 UOP262203:UOP262212 UOP262214:UOP262234 UOP262236:UOP262245 UOP262247:UOP262256 UOP262258:UOP262267 UOP262269:UOP262278 UOP262280:UOP262289 UOP262291:UOP262300 UOP262302:UOP262311 UOP262313:UOP262322 UOP262324:UOP262328 UOP262350:UOP262352 UOP327686:UOP327693 UOP327696:UOP327700 UOP327706:UOP327726 UOP327728:UOP327737 UOP327739:UOP327748 UOP327750:UOP327770 UOP327772:UOP327781 UOP327783:UOP327792 UOP327794:UOP327803 UOP327805:UOP327814 UOP327816:UOP327825 UOP327827:UOP327836 UOP327838:UOP327847 UOP327849:UOP327858 UOP327860:UOP327864 UOP327886:UOP327888 UOP393222:UOP393229 UOP393232:UOP393236 UOP393242:UOP393262 UOP393264:UOP393273 UOP393275:UOP393284 UOP393286:UOP393306 UOP393308:UOP393317 UOP393319:UOP393328 UOP393330:UOP393339 UOP393341:UOP393350 UOP393352:UOP393361 UOP393363:UOP393372 UOP393374:UOP393383 UOP393385:UOP393394 UOP393396:UOP393400 UOP393422:UOP393424 UOP458758:UOP458765 UOP458768:UOP458772 UOP458778:UOP458798 UOP458800:UOP458809 UOP458811:UOP458820 UOP458822:UOP458842 UOP458844:UOP458853 UOP458855:UOP458864 UOP458866:UOP458875 UOP458877:UOP458886 UOP458888:UOP458897 UOP458899:UOP458908 UOP458910:UOP458919 UOP458921:UOP458930 UOP458932:UOP458936 UOP458958:UOP458960 UOP524294:UOP524301 UOP524304:UOP524308 UOP524314:UOP524334 UOP524336:UOP524345 UOP524347:UOP524356 UOP524358:UOP524378 UOP524380:UOP524389 UOP524391:UOP524400 UOP524402:UOP524411 UOP524413:UOP524422 UOP524424:UOP524433 UOP524435:UOP524444 UOP524446:UOP524455 UOP524457:UOP524466 UOP524468:UOP524472 UOP524494:UOP524496 UOP589830:UOP589837 UOP589840:UOP589844 UOP589850:UOP589870 UOP589872:UOP589881 UOP589883:UOP589892 UOP589894:UOP589914 UOP589916:UOP589925 UOP589927:UOP589936 UOP589938:UOP589947 UOP589949:UOP589958 UOP589960:UOP589969 UOP589971:UOP589980 UOP589982:UOP589991 UOP589993:UOP590002 UOP590004:UOP590008 UOP590030:UOP590032 UOP655366:UOP655373 UOP655376:UOP655380 UOP655386:UOP655406 UOP655408:UOP655417 UOP655419:UOP655428 UOP655430:UOP655450 UOP655452:UOP655461 UOP655463:UOP655472 UOP655474:UOP655483 UOP655485:UOP655494 UOP655496:UOP655505 UOP655507:UOP655516 UOP655518:UOP655527 UOP655529:UOP655538 UOP655540:UOP655544 UOP655566:UOP655568 UOP720902:UOP720909 UOP720912:UOP720916 UOP720922:UOP720942 UOP720944:UOP720953 UOP720955:UOP720964 UOP720966:UOP720986 UOP720988:UOP720997 UOP720999:UOP721008 UOP721010:UOP721019 UOP721021:UOP721030 UOP721032:UOP721041 UOP721043:UOP721052 UOP721054:UOP721063 UOP721065:UOP721074 UOP721076:UOP721080 UOP721102:UOP721104 UOP786438:UOP786445 UOP786448:UOP786452 UOP786458:UOP786478 UOP786480:UOP786489 UOP786491:UOP786500 UOP786502:UOP786522 UOP786524:UOP786533 UOP786535:UOP786544 UOP786546:UOP786555 UOP786557:UOP786566 UOP786568:UOP786577 UOP786579:UOP786588 UOP786590:UOP786599 UOP786601:UOP786610 UOP786612:UOP786616 UOP786638:UOP786640 UOP851974:UOP851981 UOP851984:UOP851988 UOP851994:UOP852014 UOP852016:UOP852025 UOP852027:UOP852036 UOP852038:UOP852058 UOP852060:UOP852069 UOP852071:UOP852080 UOP852082:UOP852091 UOP852093:UOP852102 UOP852104:UOP852113 UOP852115:UOP852124 UOP852126:UOP852135 UOP852137:UOP852146 UOP852148:UOP852152 UOP852174:UOP852176 UOP917510:UOP917517 UOP917520:UOP917524 UOP917530:UOP917550 UOP917552:UOP917561 UOP917563:UOP917572 UOP917574:UOP917594 UOP917596:UOP917605 UOP917607:UOP917616 UOP917618:UOP917627 UOP917629:UOP917638 UOP917640:UOP917649 UOP917651:UOP917660 UOP917662:UOP917671 UOP917673:UOP917682 UOP917684:UOP917688 UOP917710:UOP917712 UOP983046:UOP983053 UOP983056:UOP983060 UOP983066:UOP983086 UOP983088:UOP983097 UOP983099:UOP983108 UOP983110:UOP983130 UOP983132:UOP983141 UOP983143:UOP983152 UOP983154:UOP983163 UOP983165:UOP983174 UOP983176:UOP983185 UOP983187:UOP983196 UOP983198:UOP983207 UOP983209:UOP983218 UOP983220:UOP983224 UOP983246:UOP983248 UYL200:UYL207 UYL65542:UYL65549 UYL65552:UYL65556 UYL65562:UYL65582 UYL65584:UYL65593 UYL65595:UYL65604 UYL65606:UYL65626 UYL65628:UYL65637 UYL65639:UYL65648 UYL65650:UYL65659 UYL65661:UYL65670 UYL65672:UYL65681 UYL65683:UYL65692 UYL65694:UYL65703 UYL65705:UYL65714 UYL65716:UYL65720 UYL65742:UYL65744 UYL131078:UYL131085 UYL131088:UYL131092 UYL131098:UYL131118 UYL131120:UYL131129 UYL131131:UYL131140 UYL131142:UYL131162 UYL131164:UYL131173 UYL131175:UYL131184 UYL131186:UYL131195 UYL131197:UYL131206 UYL131208:UYL131217 UYL131219:UYL131228 UYL131230:UYL131239 UYL131241:UYL131250 UYL131252:UYL131256 UYL131278:UYL131280 UYL196614:UYL196621 UYL196624:UYL196628 UYL196634:UYL196654 UYL196656:UYL196665 UYL196667:UYL196676 UYL196678:UYL196698 UYL196700:UYL196709 UYL196711:UYL196720 UYL196722:UYL196731 UYL196733:UYL196742 UYL196744:UYL196753 UYL196755:UYL196764 UYL196766:UYL196775 UYL196777:UYL196786 UYL196788:UYL196792 UYL196814:UYL196816 UYL262150:UYL262157 UYL262160:UYL262164 UYL262170:UYL262190 UYL262192:UYL262201 UYL262203:UYL262212 UYL262214:UYL262234 UYL262236:UYL262245 UYL262247:UYL262256 UYL262258:UYL262267 UYL262269:UYL262278 UYL262280:UYL262289 UYL262291:UYL262300 UYL262302:UYL262311 UYL262313:UYL262322 UYL262324:UYL262328 UYL262350:UYL262352 UYL327686:UYL327693 UYL327696:UYL327700 UYL327706:UYL327726 UYL327728:UYL327737 UYL327739:UYL327748 UYL327750:UYL327770 UYL327772:UYL327781 UYL327783:UYL327792 UYL327794:UYL327803 UYL327805:UYL327814 UYL327816:UYL327825 UYL327827:UYL327836 UYL327838:UYL327847 UYL327849:UYL327858 UYL327860:UYL327864 UYL327886:UYL327888 UYL393222:UYL393229 UYL393232:UYL393236 UYL393242:UYL393262 UYL393264:UYL393273 UYL393275:UYL393284 UYL393286:UYL393306 UYL393308:UYL393317 UYL393319:UYL393328 UYL393330:UYL393339 UYL393341:UYL393350 UYL393352:UYL393361 UYL393363:UYL393372 UYL393374:UYL393383 UYL393385:UYL393394 UYL393396:UYL393400 UYL393422:UYL393424 UYL458758:UYL458765 UYL458768:UYL458772 UYL458778:UYL458798 UYL458800:UYL458809 UYL458811:UYL458820 UYL458822:UYL458842 UYL458844:UYL458853 UYL458855:UYL458864 UYL458866:UYL458875 UYL458877:UYL458886 UYL458888:UYL458897 UYL458899:UYL458908 UYL458910:UYL458919 UYL458921:UYL458930 UYL458932:UYL458936 UYL458958:UYL458960 UYL524294:UYL524301 UYL524304:UYL524308 UYL524314:UYL524334 UYL524336:UYL524345 UYL524347:UYL524356 UYL524358:UYL524378 UYL524380:UYL524389 UYL524391:UYL524400 UYL524402:UYL524411 UYL524413:UYL524422 UYL524424:UYL524433 UYL524435:UYL524444 UYL524446:UYL524455 UYL524457:UYL524466 UYL524468:UYL524472 UYL524494:UYL524496 UYL589830:UYL589837 UYL589840:UYL589844 UYL589850:UYL589870 UYL589872:UYL589881 UYL589883:UYL589892 UYL589894:UYL589914 UYL589916:UYL589925 UYL589927:UYL589936 UYL589938:UYL589947 UYL589949:UYL589958 UYL589960:UYL589969 UYL589971:UYL589980 UYL589982:UYL589991 UYL589993:UYL590002 UYL590004:UYL590008 UYL590030:UYL590032 UYL655366:UYL655373 UYL655376:UYL655380 UYL655386:UYL655406 UYL655408:UYL655417 UYL655419:UYL655428 UYL655430:UYL655450 UYL655452:UYL655461 UYL655463:UYL655472 UYL655474:UYL655483 UYL655485:UYL655494 UYL655496:UYL655505 UYL655507:UYL655516 UYL655518:UYL655527 UYL655529:UYL655538 UYL655540:UYL655544 UYL655566:UYL655568 UYL720902:UYL720909 UYL720912:UYL720916 UYL720922:UYL720942 UYL720944:UYL720953 UYL720955:UYL720964 UYL720966:UYL720986 UYL720988:UYL720997 UYL720999:UYL721008 UYL721010:UYL721019 UYL721021:UYL721030 UYL721032:UYL721041 UYL721043:UYL721052 UYL721054:UYL721063 UYL721065:UYL721074 UYL721076:UYL721080 UYL721102:UYL721104 UYL786438:UYL786445 UYL786448:UYL786452 UYL786458:UYL786478 UYL786480:UYL786489 UYL786491:UYL786500 UYL786502:UYL786522 UYL786524:UYL786533 UYL786535:UYL786544 UYL786546:UYL786555 UYL786557:UYL786566 UYL786568:UYL786577 UYL786579:UYL786588 UYL786590:UYL786599 UYL786601:UYL786610 UYL786612:UYL786616 UYL786638:UYL786640 UYL851974:UYL851981 UYL851984:UYL851988 UYL851994:UYL852014 UYL852016:UYL852025 UYL852027:UYL852036 UYL852038:UYL852058 UYL852060:UYL852069 UYL852071:UYL852080 UYL852082:UYL852091 UYL852093:UYL852102 UYL852104:UYL852113 UYL852115:UYL852124 UYL852126:UYL852135 UYL852137:UYL852146 UYL852148:UYL852152 UYL852174:UYL852176 UYL917510:UYL917517 UYL917520:UYL917524 UYL917530:UYL917550 UYL917552:UYL917561 UYL917563:UYL917572 UYL917574:UYL917594 UYL917596:UYL917605 UYL917607:UYL917616 UYL917618:UYL917627 UYL917629:UYL917638 UYL917640:UYL917649 UYL917651:UYL917660 UYL917662:UYL917671 UYL917673:UYL917682 UYL917684:UYL917688 UYL917710:UYL917712 UYL983046:UYL983053 UYL983056:UYL983060 UYL983066:UYL983086 UYL983088:UYL983097 UYL983099:UYL983108 UYL983110:UYL983130 UYL983132:UYL983141 UYL983143:UYL983152 UYL983154:UYL983163 UYL983165:UYL983174 UYL983176:UYL983185 UYL983187:UYL983196 UYL983198:UYL983207 UYL983209:UYL983218 UYL983220:UYL983224 UYL983246:UYL983248 VIH200:VIH207 VIH65542:VIH65549 VIH65552:VIH65556 VIH65562:VIH65582 VIH65584:VIH65593 VIH65595:VIH65604 VIH65606:VIH65626 VIH65628:VIH65637 VIH65639:VIH65648 VIH65650:VIH65659 VIH65661:VIH65670 VIH65672:VIH65681 VIH65683:VIH65692 VIH65694:VIH65703 VIH65705:VIH65714 VIH65716:VIH65720 VIH65742:VIH65744 VIH131078:VIH131085 VIH131088:VIH131092 VIH131098:VIH131118 VIH131120:VIH131129 VIH131131:VIH131140 VIH131142:VIH131162 VIH131164:VIH131173 VIH131175:VIH131184 VIH131186:VIH131195 VIH131197:VIH131206 VIH131208:VIH131217 VIH131219:VIH131228 VIH131230:VIH131239 VIH131241:VIH131250 VIH131252:VIH131256 VIH131278:VIH131280 VIH196614:VIH196621 VIH196624:VIH196628 VIH196634:VIH196654 VIH196656:VIH196665 VIH196667:VIH196676 VIH196678:VIH196698 VIH196700:VIH196709 VIH196711:VIH196720 VIH196722:VIH196731 VIH196733:VIH196742 VIH196744:VIH196753 VIH196755:VIH196764 VIH196766:VIH196775 VIH196777:VIH196786 VIH196788:VIH196792 VIH196814:VIH196816 VIH262150:VIH262157 VIH262160:VIH262164 VIH262170:VIH262190 VIH262192:VIH262201 VIH262203:VIH262212 VIH262214:VIH262234 VIH262236:VIH262245 VIH262247:VIH262256 VIH262258:VIH262267 VIH262269:VIH262278 VIH262280:VIH262289 VIH262291:VIH262300 VIH262302:VIH262311 VIH262313:VIH262322 VIH262324:VIH262328 VIH262350:VIH262352 VIH327686:VIH327693 VIH327696:VIH327700 VIH327706:VIH327726 VIH327728:VIH327737 VIH327739:VIH327748 VIH327750:VIH327770 VIH327772:VIH327781 VIH327783:VIH327792 VIH327794:VIH327803 VIH327805:VIH327814 VIH327816:VIH327825 VIH327827:VIH327836 VIH327838:VIH327847 VIH327849:VIH327858 VIH327860:VIH327864 VIH327886:VIH327888 VIH393222:VIH393229 VIH393232:VIH393236 VIH393242:VIH393262 VIH393264:VIH393273 VIH393275:VIH393284 VIH393286:VIH393306 VIH393308:VIH393317 VIH393319:VIH393328 VIH393330:VIH393339 VIH393341:VIH393350 VIH393352:VIH393361 VIH393363:VIH393372 VIH393374:VIH393383 VIH393385:VIH393394 VIH393396:VIH393400 VIH393422:VIH393424 VIH458758:VIH458765 VIH458768:VIH458772 VIH458778:VIH458798 VIH458800:VIH458809 VIH458811:VIH458820 VIH458822:VIH458842 VIH458844:VIH458853 VIH458855:VIH458864 VIH458866:VIH458875 VIH458877:VIH458886 VIH458888:VIH458897 VIH458899:VIH458908 VIH458910:VIH458919 VIH458921:VIH458930 VIH458932:VIH458936 VIH458958:VIH458960 VIH524294:VIH524301 VIH524304:VIH524308 VIH524314:VIH524334 VIH524336:VIH524345 VIH524347:VIH524356 VIH524358:VIH524378 VIH524380:VIH524389 VIH524391:VIH524400 VIH524402:VIH524411 VIH524413:VIH524422 VIH524424:VIH524433 VIH524435:VIH524444 VIH524446:VIH524455 VIH524457:VIH524466 VIH524468:VIH524472 VIH524494:VIH524496 VIH589830:VIH589837 VIH589840:VIH589844 VIH589850:VIH589870 VIH589872:VIH589881 VIH589883:VIH589892 VIH589894:VIH589914 VIH589916:VIH589925 VIH589927:VIH589936 VIH589938:VIH589947 VIH589949:VIH589958 VIH589960:VIH589969 VIH589971:VIH589980 VIH589982:VIH589991 VIH589993:VIH590002 VIH590004:VIH590008 VIH590030:VIH590032 VIH655366:VIH655373 VIH655376:VIH655380 VIH655386:VIH655406 VIH655408:VIH655417 VIH655419:VIH655428 VIH655430:VIH655450 VIH655452:VIH655461 VIH655463:VIH655472 VIH655474:VIH655483 VIH655485:VIH655494 VIH655496:VIH655505 VIH655507:VIH655516 VIH655518:VIH655527 VIH655529:VIH655538 VIH655540:VIH655544 VIH655566:VIH655568 VIH720902:VIH720909 VIH720912:VIH720916 VIH720922:VIH720942 VIH720944:VIH720953 VIH720955:VIH720964 VIH720966:VIH720986 VIH720988:VIH720997 VIH720999:VIH721008 VIH721010:VIH721019 VIH721021:VIH721030 VIH721032:VIH721041 VIH721043:VIH721052 VIH721054:VIH721063 VIH721065:VIH721074 VIH721076:VIH721080 VIH721102:VIH721104 VIH786438:VIH786445 VIH786448:VIH786452 VIH786458:VIH786478 VIH786480:VIH786489 VIH786491:VIH786500 VIH786502:VIH786522 VIH786524:VIH786533 VIH786535:VIH786544 VIH786546:VIH786555 VIH786557:VIH786566 VIH786568:VIH786577 VIH786579:VIH786588 VIH786590:VIH786599 VIH786601:VIH786610 VIH786612:VIH786616 VIH786638:VIH786640 VIH851974:VIH851981 VIH851984:VIH851988 VIH851994:VIH852014 VIH852016:VIH852025 VIH852027:VIH852036 VIH852038:VIH852058 VIH852060:VIH852069 VIH852071:VIH852080 VIH852082:VIH852091 VIH852093:VIH852102 VIH852104:VIH852113 VIH852115:VIH852124 VIH852126:VIH852135 VIH852137:VIH852146 VIH852148:VIH852152 VIH852174:VIH852176 VIH917510:VIH917517 VIH917520:VIH917524 VIH917530:VIH917550 VIH917552:VIH917561 VIH917563:VIH917572 VIH917574:VIH917594 VIH917596:VIH917605 VIH917607:VIH917616 VIH917618:VIH917627 VIH917629:VIH917638 VIH917640:VIH917649 VIH917651:VIH917660 VIH917662:VIH917671 VIH917673:VIH917682 VIH917684:VIH917688 VIH917710:VIH917712 VIH983046:VIH983053 VIH983056:VIH983060 VIH983066:VIH983086 VIH983088:VIH983097 VIH983099:VIH983108 VIH983110:VIH983130 VIH983132:VIH983141 VIH983143:VIH983152 VIH983154:VIH983163 VIH983165:VIH983174 VIH983176:VIH983185 VIH983187:VIH983196 VIH983198:VIH983207 VIH983209:VIH983218 VIH983220:VIH983224 VIH983246:VIH983248 VSD200:VSD207 VSD65542:VSD65549 VSD65552:VSD65556 VSD65562:VSD65582 VSD65584:VSD65593 VSD65595:VSD65604 VSD65606:VSD65626 VSD65628:VSD65637 VSD65639:VSD65648 VSD65650:VSD65659 VSD65661:VSD65670 VSD65672:VSD65681 VSD65683:VSD65692 VSD65694:VSD65703 VSD65705:VSD65714 VSD65716:VSD65720 VSD65742:VSD65744 VSD131078:VSD131085 VSD131088:VSD131092 VSD131098:VSD131118 VSD131120:VSD131129 VSD131131:VSD131140 VSD131142:VSD131162 VSD131164:VSD131173 VSD131175:VSD131184 VSD131186:VSD131195 VSD131197:VSD131206 VSD131208:VSD131217 VSD131219:VSD131228 VSD131230:VSD131239 VSD131241:VSD131250 VSD131252:VSD131256 VSD131278:VSD131280 VSD196614:VSD196621 VSD196624:VSD196628 VSD196634:VSD196654 VSD196656:VSD196665 VSD196667:VSD196676 VSD196678:VSD196698 VSD196700:VSD196709 VSD196711:VSD196720 VSD196722:VSD196731 VSD196733:VSD196742 VSD196744:VSD196753 VSD196755:VSD196764 VSD196766:VSD196775 VSD196777:VSD196786 VSD196788:VSD196792 VSD196814:VSD196816 VSD262150:VSD262157 VSD262160:VSD262164 VSD262170:VSD262190 VSD262192:VSD262201 VSD262203:VSD262212 VSD262214:VSD262234 VSD262236:VSD262245 VSD262247:VSD262256 VSD262258:VSD262267 VSD262269:VSD262278 VSD262280:VSD262289 VSD262291:VSD262300 VSD262302:VSD262311 VSD262313:VSD262322 VSD262324:VSD262328 VSD262350:VSD262352 VSD327686:VSD327693 VSD327696:VSD327700 VSD327706:VSD327726 VSD327728:VSD327737 VSD327739:VSD327748 VSD327750:VSD327770 VSD327772:VSD327781 VSD327783:VSD327792 VSD327794:VSD327803 VSD327805:VSD327814 VSD327816:VSD327825 VSD327827:VSD327836 VSD327838:VSD327847 VSD327849:VSD327858 VSD327860:VSD327864 VSD327886:VSD327888 VSD393222:VSD393229 VSD393232:VSD393236 VSD393242:VSD393262 VSD393264:VSD393273 VSD393275:VSD393284 VSD393286:VSD393306 VSD393308:VSD393317 VSD393319:VSD393328 VSD393330:VSD393339 VSD393341:VSD393350 VSD393352:VSD393361 VSD393363:VSD393372 VSD393374:VSD393383 VSD393385:VSD393394 VSD393396:VSD393400 VSD393422:VSD393424 VSD458758:VSD458765 VSD458768:VSD458772 VSD458778:VSD458798 VSD458800:VSD458809 VSD458811:VSD458820 VSD458822:VSD458842 VSD458844:VSD458853 VSD458855:VSD458864 VSD458866:VSD458875 VSD458877:VSD458886 VSD458888:VSD458897 VSD458899:VSD458908 VSD458910:VSD458919 VSD458921:VSD458930 VSD458932:VSD458936 VSD458958:VSD458960 VSD524294:VSD524301 VSD524304:VSD524308 VSD524314:VSD524334 VSD524336:VSD524345 VSD524347:VSD524356 VSD524358:VSD524378 VSD524380:VSD524389 VSD524391:VSD524400 VSD524402:VSD524411 VSD524413:VSD524422 VSD524424:VSD524433 VSD524435:VSD524444 VSD524446:VSD524455 VSD524457:VSD524466 VSD524468:VSD524472 VSD524494:VSD524496 VSD589830:VSD589837 VSD589840:VSD589844 VSD589850:VSD589870 VSD589872:VSD589881 VSD589883:VSD589892 VSD589894:VSD589914 VSD589916:VSD589925 VSD589927:VSD589936 VSD589938:VSD589947 VSD589949:VSD589958 VSD589960:VSD589969 VSD589971:VSD589980 VSD589982:VSD589991 VSD589993:VSD590002 VSD590004:VSD590008 VSD590030:VSD590032 VSD655366:VSD655373 VSD655376:VSD655380 VSD655386:VSD655406 VSD655408:VSD655417 VSD655419:VSD655428 VSD655430:VSD655450 VSD655452:VSD655461 VSD655463:VSD655472 VSD655474:VSD655483 VSD655485:VSD655494 VSD655496:VSD655505 VSD655507:VSD655516 VSD655518:VSD655527 VSD655529:VSD655538 VSD655540:VSD655544 VSD655566:VSD655568 VSD720902:VSD720909 VSD720912:VSD720916 VSD720922:VSD720942 VSD720944:VSD720953 VSD720955:VSD720964 VSD720966:VSD720986 VSD720988:VSD720997 VSD720999:VSD721008 VSD721010:VSD721019 VSD721021:VSD721030 VSD721032:VSD721041 VSD721043:VSD721052 VSD721054:VSD721063 VSD721065:VSD721074 VSD721076:VSD721080 VSD721102:VSD721104 VSD786438:VSD786445 VSD786448:VSD786452 VSD786458:VSD786478 VSD786480:VSD786489 VSD786491:VSD786500 VSD786502:VSD786522 VSD786524:VSD786533 VSD786535:VSD786544 VSD786546:VSD786555 VSD786557:VSD786566 VSD786568:VSD786577 VSD786579:VSD786588 VSD786590:VSD786599 VSD786601:VSD786610 VSD786612:VSD786616 VSD786638:VSD786640 VSD851974:VSD851981 VSD851984:VSD851988 VSD851994:VSD852014 VSD852016:VSD852025 VSD852027:VSD852036 VSD852038:VSD852058 VSD852060:VSD852069 VSD852071:VSD852080 VSD852082:VSD852091 VSD852093:VSD852102 VSD852104:VSD852113 VSD852115:VSD852124 VSD852126:VSD852135 VSD852137:VSD852146 VSD852148:VSD852152 VSD852174:VSD852176 VSD917510:VSD917517 VSD917520:VSD917524 VSD917530:VSD917550 VSD917552:VSD917561 VSD917563:VSD917572 VSD917574:VSD917594 VSD917596:VSD917605 VSD917607:VSD917616 VSD917618:VSD917627 VSD917629:VSD917638 VSD917640:VSD917649 VSD917651:VSD917660 VSD917662:VSD917671 VSD917673:VSD917682 VSD917684:VSD917688 VSD917710:VSD917712 VSD983046:VSD983053 VSD983056:VSD983060 VSD983066:VSD983086 VSD983088:VSD983097 VSD983099:VSD983108 VSD983110:VSD983130 VSD983132:VSD983141 VSD983143:VSD983152 VSD983154:VSD983163 VSD983165:VSD983174 VSD983176:VSD983185 VSD983187:VSD983196 VSD983198:VSD983207 VSD983209:VSD983218 VSD983220:VSD983224 VSD983246:VSD983248 WBZ200:WBZ207 WBZ65542:WBZ65549 WBZ65552:WBZ65556 WBZ65562:WBZ65582 WBZ65584:WBZ65593 WBZ65595:WBZ65604 WBZ65606:WBZ65626 WBZ65628:WBZ65637 WBZ65639:WBZ65648 WBZ65650:WBZ65659 WBZ65661:WBZ65670 WBZ65672:WBZ65681 WBZ65683:WBZ65692 WBZ65694:WBZ65703 WBZ65705:WBZ65714 WBZ65716:WBZ65720 WBZ65742:WBZ65744 WBZ131078:WBZ131085 WBZ131088:WBZ131092 WBZ131098:WBZ131118 WBZ131120:WBZ131129 WBZ131131:WBZ131140 WBZ131142:WBZ131162 WBZ131164:WBZ131173 WBZ131175:WBZ131184 WBZ131186:WBZ131195 WBZ131197:WBZ131206 WBZ131208:WBZ131217 WBZ131219:WBZ131228 WBZ131230:WBZ131239 WBZ131241:WBZ131250 WBZ131252:WBZ131256 WBZ131278:WBZ131280 WBZ196614:WBZ196621 WBZ196624:WBZ196628 WBZ196634:WBZ196654 WBZ196656:WBZ196665 WBZ196667:WBZ196676 WBZ196678:WBZ196698 WBZ196700:WBZ196709 WBZ196711:WBZ196720 WBZ196722:WBZ196731 WBZ196733:WBZ196742 WBZ196744:WBZ196753 WBZ196755:WBZ196764 WBZ196766:WBZ196775 WBZ196777:WBZ196786 WBZ196788:WBZ196792 WBZ196814:WBZ196816 WBZ262150:WBZ262157 WBZ262160:WBZ262164 WBZ262170:WBZ262190 WBZ262192:WBZ262201 WBZ262203:WBZ262212 WBZ262214:WBZ262234 WBZ262236:WBZ262245 WBZ262247:WBZ262256 WBZ262258:WBZ262267 WBZ262269:WBZ262278 WBZ262280:WBZ262289 WBZ262291:WBZ262300 WBZ262302:WBZ262311 WBZ262313:WBZ262322 WBZ262324:WBZ262328 WBZ262350:WBZ262352 WBZ327686:WBZ327693 WBZ327696:WBZ327700 WBZ327706:WBZ327726 WBZ327728:WBZ327737 WBZ327739:WBZ327748 WBZ327750:WBZ327770 WBZ327772:WBZ327781 WBZ327783:WBZ327792 WBZ327794:WBZ327803 WBZ327805:WBZ327814 WBZ327816:WBZ327825 WBZ327827:WBZ327836 WBZ327838:WBZ327847 WBZ327849:WBZ327858 WBZ327860:WBZ327864 WBZ327886:WBZ327888 WBZ393222:WBZ393229 WBZ393232:WBZ393236 WBZ393242:WBZ393262 WBZ393264:WBZ393273 WBZ393275:WBZ393284 WBZ393286:WBZ393306 WBZ393308:WBZ393317 WBZ393319:WBZ393328 WBZ393330:WBZ393339 WBZ393341:WBZ393350 WBZ393352:WBZ393361 WBZ393363:WBZ393372 WBZ393374:WBZ393383 WBZ393385:WBZ393394 WBZ393396:WBZ393400 WBZ393422:WBZ393424 WBZ458758:WBZ458765 WBZ458768:WBZ458772 WBZ458778:WBZ458798 WBZ458800:WBZ458809 WBZ458811:WBZ458820 WBZ458822:WBZ458842 WBZ458844:WBZ458853 WBZ458855:WBZ458864 WBZ458866:WBZ458875 WBZ458877:WBZ458886 WBZ458888:WBZ458897 WBZ458899:WBZ458908 WBZ458910:WBZ458919 WBZ458921:WBZ458930 WBZ458932:WBZ458936 WBZ458958:WBZ458960 WBZ524294:WBZ524301 WBZ524304:WBZ524308 WBZ524314:WBZ524334 WBZ524336:WBZ524345 WBZ524347:WBZ524356 WBZ524358:WBZ524378 WBZ524380:WBZ524389 WBZ524391:WBZ524400 WBZ524402:WBZ524411 WBZ524413:WBZ524422 WBZ524424:WBZ524433 WBZ524435:WBZ524444 WBZ524446:WBZ524455 WBZ524457:WBZ524466 WBZ524468:WBZ524472 WBZ524494:WBZ524496 WBZ589830:WBZ589837 WBZ589840:WBZ589844 WBZ589850:WBZ589870 WBZ589872:WBZ589881 WBZ589883:WBZ589892 WBZ589894:WBZ589914 WBZ589916:WBZ589925 WBZ589927:WBZ589936 WBZ589938:WBZ589947 WBZ589949:WBZ589958 WBZ589960:WBZ589969 WBZ589971:WBZ589980 WBZ589982:WBZ589991 WBZ589993:WBZ590002 WBZ590004:WBZ590008 WBZ590030:WBZ590032 WBZ655366:WBZ655373 WBZ655376:WBZ655380 WBZ655386:WBZ655406 WBZ655408:WBZ655417 WBZ655419:WBZ655428 WBZ655430:WBZ655450 WBZ655452:WBZ655461 WBZ655463:WBZ655472 WBZ655474:WBZ655483 WBZ655485:WBZ655494 WBZ655496:WBZ655505 WBZ655507:WBZ655516 WBZ655518:WBZ655527 WBZ655529:WBZ655538 WBZ655540:WBZ655544 WBZ655566:WBZ655568 WBZ720902:WBZ720909 WBZ720912:WBZ720916 WBZ720922:WBZ720942 WBZ720944:WBZ720953 WBZ720955:WBZ720964 WBZ720966:WBZ720986 WBZ720988:WBZ720997 WBZ720999:WBZ721008 WBZ721010:WBZ721019 WBZ721021:WBZ721030 WBZ721032:WBZ721041 WBZ721043:WBZ721052 WBZ721054:WBZ721063 WBZ721065:WBZ721074 WBZ721076:WBZ721080 WBZ721102:WBZ721104 WBZ786438:WBZ786445 WBZ786448:WBZ786452 WBZ786458:WBZ786478 WBZ786480:WBZ786489 WBZ786491:WBZ786500 WBZ786502:WBZ786522 WBZ786524:WBZ786533 WBZ786535:WBZ786544 WBZ786546:WBZ786555 WBZ786557:WBZ786566 WBZ786568:WBZ786577 WBZ786579:WBZ786588 WBZ786590:WBZ786599 WBZ786601:WBZ786610 WBZ786612:WBZ786616 WBZ786638:WBZ786640 WBZ851974:WBZ851981 WBZ851984:WBZ851988 WBZ851994:WBZ852014 WBZ852016:WBZ852025 WBZ852027:WBZ852036 WBZ852038:WBZ852058 WBZ852060:WBZ852069 WBZ852071:WBZ852080 WBZ852082:WBZ852091 WBZ852093:WBZ852102 WBZ852104:WBZ852113 WBZ852115:WBZ852124 WBZ852126:WBZ852135 WBZ852137:WBZ852146 WBZ852148:WBZ852152 WBZ852174:WBZ852176 WBZ917510:WBZ917517 WBZ917520:WBZ917524 WBZ917530:WBZ917550 WBZ917552:WBZ917561 WBZ917563:WBZ917572 WBZ917574:WBZ917594 WBZ917596:WBZ917605 WBZ917607:WBZ917616 WBZ917618:WBZ917627 WBZ917629:WBZ917638 WBZ917640:WBZ917649 WBZ917651:WBZ917660 WBZ917662:WBZ917671 WBZ917673:WBZ917682 WBZ917684:WBZ917688 WBZ917710:WBZ917712 WBZ983046:WBZ983053 WBZ983056:WBZ983060 WBZ983066:WBZ983086 WBZ983088:WBZ983097 WBZ983099:WBZ983108 WBZ983110:WBZ983130 WBZ983132:WBZ983141 WBZ983143:WBZ983152 WBZ983154:WBZ983163 WBZ983165:WBZ983174 WBZ983176:WBZ983185 WBZ983187:WBZ983196 WBZ983198:WBZ983207 WBZ983209:WBZ983218 WBZ983220:WBZ983224 WBZ983246:WBZ983248 WLV200:WLV207 WLV65542:WLV65549 WLV65552:WLV65556 WLV65562:WLV65582 WLV65584:WLV65593 WLV65595:WLV65604 WLV65606:WLV65626 WLV65628:WLV65637 WLV65639:WLV65648 WLV65650:WLV65659 WLV65661:WLV65670 WLV65672:WLV65681 WLV65683:WLV65692 WLV65694:WLV65703 WLV65705:WLV65714 WLV65716:WLV65720 WLV65742:WLV65744 WLV131078:WLV131085 WLV131088:WLV131092 WLV131098:WLV131118 WLV131120:WLV131129 WLV131131:WLV131140 WLV131142:WLV131162 WLV131164:WLV131173 WLV131175:WLV131184 WLV131186:WLV131195 WLV131197:WLV131206 WLV131208:WLV131217 WLV131219:WLV131228 WLV131230:WLV131239 WLV131241:WLV131250 WLV131252:WLV131256 WLV131278:WLV131280 WLV196614:WLV196621 WLV196624:WLV196628 WLV196634:WLV196654 WLV196656:WLV196665 WLV196667:WLV196676 WLV196678:WLV196698 WLV196700:WLV196709 WLV196711:WLV196720 WLV196722:WLV196731 WLV196733:WLV196742 WLV196744:WLV196753 WLV196755:WLV196764 WLV196766:WLV196775 WLV196777:WLV196786 WLV196788:WLV196792 WLV196814:WLV196816 WLV262150:WLV262157 WLV262160:WLV262164 WLV262170:WLV262190 WLV262192:WLV262201 WLV262203:WLV262212 WLV262214:WLV262234 WLV262236:WLV262245 WLV262247:WLV262256 WLV262258:WLV262267 WLV262269:WLV262278 WLV262280:WLV262289 WLV262291:WLV262300 WLV262302:WLV262311 WLV262313:WLV262322 WLV262324:WLV262328 WLV262350:WLV262352 WLV327686:WLV327693 WLV327696:WLV327700 WLV327706:WLV327726 WLV327728:WLV327737 WLV327739:WLV327748 WLV327750:WLV327770 WLV327772:WLV327781 WLV327783:WLV327792 WLV327794:WLV327803 WLV327805:WLV327814 WLV327816:WLV327825 WLV327827:WLV327836 WLV327838:WLV327847 WLV327849:WLV327858 WLV327860:WLV327864 WLV327886:WLV327888 WLV393222:WLV393229 WLV393232:WLV393236 WLV393242:WLV393262 WLV393264:WLV393273 WLV393275:WLV393284 WLV393286:WLV393306 WLV393308:WLV393317 WLV393319:WLV393328 WLV393330:WLV393339 WLV393341:WLV393350 WLV393352:WLV393361 WLV393363:WLV393372 WLV393374:WLV393383 WLV393385:WLV393394 WLV393396:WLV393400 WLV393422:WLV393424 WLV458758:WLV458765 WLV458768:WLV458772 WLV458778:WLV458798 WLV458800:WLV458809 WLV458811:WLV458820 WLV458822:WLV458842 WLV458844:WLV458853 WLV458855:WLV458864 WLV458866:WLV458875 WLV458877:WLV458886 WLV458888:WLV458897 WLV458899:WLV458908 WLV458910:WLV458919 WLV458921:WLV458930 WLV458932:WLV458936 WLV458958:WLV458960 WLV524294:WLV524301 WLV524304:WLV524308 WLV524314:WLV524334 WLV524336:WLV524345 WLV524347:WLV524356 WLV524358:WLV524378 WLV524380:WLV524389 WLV524391:WLV524400 WLV524402:WLV524411 WLV524413:WLV524422 WLV524424:WLV524433 WLV524435:WLV524444 WLV524446:WLV524455 WLV524457:WLV524466 WLV524468:WLV524472 WLV524494:WLV524496 WLV589830:WLV589837 WLV589840:WLV589844 WLV589850:WLV589870 WLV589872:WLV589881 WLV589883:WLV589892 WLV589894:WLV589914 WLV589916:WLV589925 WLV589927:WLV589936 WLV589938:WLV589947 WLV589949:WLV589958 WLV589960:WLV589969 WLV589971:WLV589980 WLV589982:WLV589991 WLV589993:WLV590002 WLV590004:WLV590008 WLV590030:WLV590032 WLV655366:WLV655373 WLV655376:WLV655380 WLV655386:WLV655406 WLV655408:WLV655417 WLV655419:WLV655428 WLV655430:WLV655450 WLV655452:WLV655461 WLV655463:WLV655472 WLV655474:WLV655483 WLV655485:WLV655494 WLV655496:WLV655505 WLV655507:WLV655516 WLV655518:WLV655527 WLV655529:WLV655538 WLV655540:WLV655544 WLV655566:WLV655568 WLV720902:WLV720909 WLV720912:WLV720916 WLV720922:WLV720942 WLV720944:WLV720953 WLV720955:WLV720964 WLV720966:WLV720986 WLV720988:WLV720997 WLV720999:WLV721008 WLV721010:WLV721019 WLV721021:WLV721030 WLV721032:WLV721041 WLV721043:WLV721052 WLV721054:WLV721063 WLV721065:WLV721074 WLV721076:WLV721080 WLV721102:WLV721104 WLV786438:WLV786445 WLV786448:WLV786452 WLV786458:WLV786478 WLV786480:WLV786489 WLV786491:WLV786500 WLV786502:WLV786522 WLV786524:WLV786533 WLV786535:WLV786544 WLV786546:WLV786555 WLV786557:WLV786566 WLV786568:WLV786577 WLV786579:WLV786588 WLV786590:WLV786599 WLV786601:WLV786610 WLV786612:WLV786616 WLV786638:WLV786640 WLV851974:WLV851981 WLV851984:WLV851988 WLV851994:WLV852014 WLV852016:WLV852025 WLV852027:WLV852036 WLV852038:WLV852058 WLV852060:WLV852069 WLV852071:WLV852080 WLV852082:WLV852091 WLV852093:WLV852102 WLV852104:WLV852113 WLV852115:WLV852124 WLV852126:WLV852135 WLV852137:WLV852146 WLV852148:WLV852152 WLV852174:WLV852176 WLV917510:WLV917517 WLV917520:WLV917524 WLV917530:WLV917550 WLV917552:WLV917561 WLV917563:WLV917572 WLV917574:WLV917594 WLV917596:WLV917605 WLV917607:WLV917616 WLV917618:WLV917627 WLV917629:WLV917638 WLV917640:WLV917649 WLV917651:WLV917660 WLV917662:WLV917671 WLV917673:WLV917682 WLV917684:WLV917688 WLV917710:WLV917712 WLV983046:WLV983053 WLV983056:WLV983060 WLV983066:WLV983086 WLV983088:WLV983097 WLV983099:WLV983108 WLV983110:WLV983130 WLV983132:WLV983141 WLV983143:WLV983152 WLV983154:WLV983163 WLV983165:WLV983174 WLV983176:WLV983185 WLV983187:WLV983196 WLV983198:WLV983207 WLV983209:WLV983218 WLV983220:WLV983224 WLV983246:WLV983248 WVR200:WVR207 WVR65542:WVR65549 WVR65552:WVR65556 WVR65562:WVR65582 WVR65584:WVR65593 WVR65595:WVR65604 WVR65606:WVR65626 WVR65628:WVR65637 WVR65639:WVR65648 WVR65650:WVR65659 WVR65661:WVR65670 WVR65672:WVR65681 WVR65683:WVR65692 WVR65694:WVR65703 WVR65705:WVR65714 WVR65716:WVR65720 WVR65742:WVR65744 WVR131078:WVR131085 WVR131088:WVR131092 WVR131098:WVR131118 WVR131120:WVR131129 WVR131131:WVR131140 WVR131142:WVR131162 WVR131164:WVR131173 WVR131175:WVR131184 WVR131186:WVR131195 WVR131197:WVR131206 WVR131208:WVR131217 WVR131219:WVR131228 WVR131230:WVR131239 WVR131241:WVR131250 WVR131252:WVR131256 WVR131278:WVR131280 WVR196614:WVR196621 WVR196624:WVR196628 WVR196634:WVR196654 WVR196656:WVR196665 WVR196667:WVR196676 WVR196678:WVR196698 WVR196700:WVR196709 WVR196711:WVR196720 WVR196722:WVR196731 WVR196733:WVR196742 WVR196744:WVR196753 WVR196755:WVR196764 WVR196766:WVR196775 WVR196777:WVR196786 WVR196788:WVR196792 WVR196814:WVR196816 WVR262150:WVR262157 WVR262160:WVR262164 WVR262170:WVR262190 WVR262192:WVR262201 WVR262203:WVR262212 WVR262214:WVR262234 WVR262236:WVR262245 WVR262247:WVR262256 WVR262258:WVR262267 WVR262269:WVR262278 WVR262280:WVR262289 WVR262291:WVR262300 WVR262302:WVR262311 WVR262313:WVR262322 WVR262324:WVR262328 WVR262350:WVR262352 WVR327686:WVR327693 WVR327696:WVR327700 WVR327706:WVR327726 WVR327728:WVR327737 WVR327739:WVR327748 WVR327750:WVR327770 WVR327772:WVR327781 WVR327783:WVR327792 WVR327794:WVR327803 WVR327805:WVR327814 WVR327816:WVR327825 WVR327827:WVR327836 WVR327838:WVR327847 WVR327849:WVR327858 WVR327860:WVR327864 WVR327886:WVR327888 WVR393222:WVR393229 WVR393232:WVR393236 WVR393242:WVR393262 WVR393264:WVR393273 WVR393275:WVR393284 WVR393286:WVR393306 WVR393308:WVR393317 WVR393319:WVR393328 WVR393330:WVR393339 WVR393341:WVR393350 WVR393352:WVR393361 WVR393363:WVR393372 WVR393374:WVR393383 WVR393385:WVR393394 WVR393396:WVR393400 WVR393422:WVR393424 WVR458758:WVR458765 WVR458768:WVR458772 WVR458778:WVR458798 WVR458800:WVR458809 WVR458811:WVR458820 WVR458822:WVR458842 WVR458844:WVR458853 WVR458855:WVR458864 WVR458866:WVR458875 WVR458877:WVR458886 WVR458888:WVR458897 WVR458899:WVR458908 WVR458910:WVR458919 WVR458921:WVR458930 WVR458932:WVR458936 WVR458958:WVR458960 WVR524294:WVR524301 WVR524304:WVR524308 WVR524314:WVR524334 WVR524336:WVR524345 WVR524347:WVR524356 WVR524358:WVR524378 WVR524380:WVR524389 WVR524391:WVR524400 WVR524402:WVR524411 WVR524413:WVR524422 WVR524424:WVR524433 WVR524435:WVR524444 WVR524446:WVR524455 WVR524457:WVR524466 WVR524468:WVR524472 WVR524494:WVR524496 WVR589830:WVR589837 WVR589840:WVR589844 WVR589850:WVR589870 WVR589872:WVR589881 WVR589883:WVR589892 WVR589894:WVR589914 WVR589916:WVR589925 WVR589927:WVR589936 WVR589938:WVR589947 WVR589949:WVR589958 WVR589960:WVR589969 WVR589971:WVR589980 WVR589982:WVR589991 WVR589993:WVR590002 WVR590004:WVR590008 WVR590030:WVR590032 WVR655366:WVR655373 WVR655376:WVR655380 WVR655386:WVR655406 WVR655408:WVR655417 WVR655419:WVR655428 WVR655430:WVR655450 WVR655452:WVR655461 WVR655463:WVR655472 WVR655474:WVR655483 WVR655485:WVR655494 WVR655496:WVR655505 WVR655507:WVR655516 WVR655518:WVR655527 WVR655529:WVR655538 WVR655540:WVR655544 WVR655566:WVR655568 WVR720902:WVR720909 WVR720912:WVR720916 WVR720922:WVR720942 WVR720944:WVR720953 WVR720955:WVR720964 WVR720966:WVR720986 WVR720988:WVR720997 WVR720999:WVR721008 WVR721010:WVR721019 WVR721021:WVR721030 WVR721032:WVR721041 WVR721043:WVR721052 WVR721054:WVR721063 WVR721065:WVR721074 WVR721076:WVR721080 WVR721102:WVR721104 WVR786438:WVR786445 WVR786448:WVR786452 WVR786458:WVR786478 WVR786480:WVR786489 WVR786491:WVR786500 WVR786502:WVR786522 WVR786524:WVR786533 WVR786535:WVR786544 WVR786546:WVR786555 WVR786557:WVR786566 WVR786568:WVR786577 WVR786579:WVR786588 WVR786590:WVR786599 WVR786601:WVR786610 WVR786612:WVR786616 WVR786638:WVR786640 WVR851974:WVR851981 WVR851984:WVR851988 WVR851994:WVR852014 WVR852016:WVR852025 WVR852027:WVR852036 WVR852038:WVR852058 WVR852060:WVR852069 WVR852071:WVR852080 WVR852082:WVR852091 WVR852093:WVR852102 WVR852104:WVR852113 WVR852115:WVR852124 WVR852126:WVR852135 WVR852137:WVR852146 WVR852148:WVR852152 WVR852174:WVR852176 WVR917510:WVR917517 WVR917520:WVR917524 WVR917530:WVR917550 WVR917552:WVR917561 WVR917563:WVR917572 WVR917574:WVR917594 WVR917596:WVR917605 WVR917607:WVR917616 WVR917618:WVR917627 WVR917629:WVR917638 WVR917640:WVR917649 WVR917651:WVR917660 WVR917662:WVR917671 WVR917673:WVR917682 WVR917684:WVR917688 WVR917710:WVR917712 WVR983046:WVR983053 WVR983056:WVR983060 WVR983066:WVR983086 WVR983088:WVR983097 WVR983099:WVR983108 WVR983110:WVR983130 WVR983132:WVR983141 WVR983143:WVR983152 WVR983154:WVR983163 WVR983165:WVR983174 WVR983176:WVR983185 WVR983187:WVR983196 WVR983198:WVR983207 WVR983209:WVR983218 WVR983220:WVR983224 WVR983246:WVR983248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A81FF"/>
    <pageSetUpPr fitToPage="1"/>
  </sheetPr>
  <dimension ref="A1:Q32"/>
  <sheetViews>
    <sheetView showZeros="0" zoomScale="65" zoomScaleNormal="65" workbookViewId="0">
      <pane xSplit="1" ySplit="7" topLeftCell="B8" activePane="bottomRight" state="frozen"/>
      <selection/>
      <selection pane="topRight"/>
      <selection pane="bottomLeft"/>
      <selection pane="bottomRight" activeCell="J30" sqref="J30"/>
    </sheetView>
  </sheetViews>
  <sheetFormatPr defaultColWidth="10.0462962962963" defaultRowHeight="13.2"/>
  <cols>
    <col min="1" max="1" width="15.5277777777778" style="182" customWidth="1"/>
    <col min="2" max="6" width="10.0462962962963" style="182"/>
    <col min="7" max="7" width="12.4166666666667" style="182" customWidth="1"/>
    <col min="8" max="8" width="50.5277777777778" style="182" customWidth="1"/>
    <col min="9" max="12" width="10.0462962962963" style="182"/>
    <col min="13" max="13" width="11.0462962962963" style="182" customWidth="1"/>
    <col min="14" max="16" width="10.0462962962963" style="182"/>
    <col min="17" max="17" width="26.5277777777778" style="182" customWidth="1"/>
    <col min="18" max="16384" width="10.0462962962963" style="182"/>
  </cols>
  <sheetData>
    <row r="1" ht="35.1" customHeight="1" spans="1:17">
      <c r="A1" s="183" t="s">
        <v>146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256"/>
    </row>
    <row r="2" ht="15" customHeight="1" spans="1:17">
      <c r="A2" s="185" t="s">
        <v>147</v>
      </c>
      <c r="B2" s="186" t="s">
        <v>72</v>
      </c>
      <c r="C2" s="187"/>
      <c r="D2" s="187"/>
      <c r="E2" s="187"/>
      <c r="F2" s="188"/>
      <c r="G2" s="188"/>
      <c r="H2" s="189"/>
      <c r="I2" s="189"/>
      <c r="J2" s="189"/>
      <c r="K2" s="189"/>
      <c r="L2" s="189"/>
      <c r="M2" s="189"/>
      <c r="N2" s="189"/>
      <c r="O2" s="189"/>
      <c r="P2" s="189"/>
      <c r="Q2" s="257"/>
    </row>
    <row r="3" ht="15" customHeight="1" spans="1:17">
      <c r="A3" s="190"/>
      <c r="B3" s="191" t="s">
        <v>148</v>
      </c>
      <c r="C3" s="192"/>
      <c r="D3" s="192"/>
      <c r="E3" s="192"/>
      <c r="F3" s="193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258"/>
    </row>
    <row r="4" ht="15" customHeight="1" spans="1:17">
      <c r="A4" s="195"/>
      <c r="B4" s="191" t="s">
        <v>73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259"/>
    </row>
    <row r="5" s="181" customFormat="1" ht="15" customHeight="1" spans="1:17">
      <c r="A5" s="197"/>
      <c r="B5" s="198" t="s">
        <v>149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260"/>
    </row>
    <row r="6" ht="14.1" customHeight="1" spans="1:17">
      <c r="A6" s="200" t="s">
        <v>75</v>
      </c>
      <c r="B6" s="201" t="s">
        <v>76</v>
      </c>
      <c r="C6" s="202"/>
      <c r="D6" s="201" t="s">
        <v>77</v>
      </c>
      <c r="E6" s="202"/>
      <c r="F6" s="203" t="s">
        <v>150</v>
      </c>
      <c r="G6" s="204" t="s">
        <v>79</v>
      </c>
      <c r="H6" s="205" t="s">
        <v>151</v>
      </c>
      <c r="I6" s="233" t="s">
        <v>82</v>
      </c>
      <c r="J6" s="201" t="s">
        <v>83</v>
      </c>
      <c r="K6" s="202"/>
      <c r="L6" s="202"/>
      <c r="M6" s="202"/>
      <c r="N6" s="202"/>
      <c r="O6" s="202"/>
      <c r="P6" s="202"/>
      <c r="Q6" s="261" t="s">
        <v>152</v>
      </c>
    </row>
    <row r="7" ht="42.15" spans="1:17">
      <c r="A7" s="206" t="s">
        <v>87</v>
      </c>
      <c r="B7" s="207" t="s">
        <v>88</v>
      </c>
      <c r="C7" s="207" t="s">
        <v>89</v>
      </c>
      <c r="D7" s="207" t="s">
        <v>88</v>
      </c>
      <c r="E7" s="207" t="s">
        <v>89</v>
      </c>
      <c r="F7" s="208"/>
      <c r="G7" s="209"/>
      <c r="H7" s="210"/>
      <c r="I7" s="234" t="s">
        <v>153</v>
      </c>
      <c r="J7" s="235" t="s">
        <v>154</v>
      </c>
      <c r="K7" s="236" t="s">
        <v>155</v>
      </c>
      <c r="L7" s="236" t="s">
        <v>156</v>
      </c>
      <c r="M7" s="236" t="s">
        <v>157</v>
      </c>
      <c r="N7" s="237" t="s">
        <v>158</v>
      </c>
      <c r="O7" s="238" t="s">
        <v>159</v>
      </c>
      <c r="P7" s="239" t="s">
        <v>160</v>
      </c>
      <c r="Q7" s="262"/>
    </row>
    <row r="8" ht="14.1" customHeight="1" spans="1:17">
      <c r="A8" s="211" t="s">
        <v>161</v>
      </c>
      <c r="B8" s="212"/>
      <c r="C8" s="212"/>
      <c r="D8" s="212"/>
      <c r="E8" s="212"/>
      <c r="F8" s="212"/>
      <c r="G8" s="212"/>
      <c r="H8" s="213" t="s">
        <v>162</v>
      </c>
      <c r="I8" s="240">
        <f>SUM(J8:P8)</f>
        <v>0</v>
      </c>
      <c r="J8" s="241"/>
      <c r="K8" s="242" t="s">
        <v>163</v>
      </c>
      <c r="L8" s="243"/>
      <c r="M8" s="243"/>
      <c r="N8" s="243"/>
      <c r="O8" s="243"/>
      <c r="P8" s="243"/>
      <c r="Q8" s="263"/>
    </row>
    <row r="9" ht="14.1" customHeight="1" spans="1:17">
      <c r="A9" s="214"/>
      <c r="B9" s="215"/>
      <c r="C9" s="215"/>
      <c r="D9" s="215"/>
      <c r="E9" s="215"/>
      <c r="F9" s="215"/>
      <c r="G9" s="215"/>
      <c r="H9" s="216" t="s">
        <v>164</v>
      </c>
      <c r="I9" s="240">
        <f t="shared" ref="I9:I29" si="0">SUM(J9:P9)</f>
        <v>0</v>
      </c>
      <c r="J9" s="244"/>
      <c r="K9" s="245" t="s">
        <v>163</v>
      </c>
      <c r="L9" s="246"/>
      <c r="M9" s="246"/>
      <c r="N9" s="246"/>
      <c r="O9" s="246"/>
      <c r="P9" s="246"/>
      <c r="Q9" s="264"/>
    </row>
    <row r="10" ht="14.1" customHeight="1" spans="1:17">
      <c r="A10" s="214"/>
      <c r="B10" s="217"/>
      <c r="C10" s="217"/>
      <c r="D10" s="217"/>
      <c r="E10" s="217"/>
      <c r="F10" s="217"/>
      <c r="G10" s="217"/>
      <c r="H10" s="216" t="s">
        <v>165</v>
      </c>
      <c r="I10" s="240">
        <f t="shared" si="0"/>
        <v>0</v>
      </c>
      <c r="J10" s="244"/>
      <c r="K10" s="245" t="s">
        <v>163</v>
      </c>
      <c r="L10" s="246"/>
      <c r="M10" s="246"/>
      <c r="N10" s="246"/>
      <c r="O10" s="246"/>
      <c r="P10" s="246"/>
      <c r="Q10" s="265"/>
    </row>
    <row r="11" ht="14.1" customHeight="1" spans="1:17">
      <c r="A11" s="214"/>
      <c r="B11" s="217"/>
      <c r="C11" s="217"/>
      <c r="D11" s="217"/>
      <c r="E11" s="217"/>
      <c r="F11" s="217"/>
      <c r="G11" s="217"/>
      <c r="H11" s="216" t="s">
        <v>166</v>
      </c>
      <c r="I11" s="240">
        <f t="shared" si="0"/>
        <v>0</v>
      </c>
      <c r="J11" s="244"/>
      <c r="K11" s="245" t="s">
        <v>163</v>
      </c>
      <c r="L11" s="246"/>
      <c r="M11" s="246"/>
      <c r="N11" s="246"/>
      <c r="O11" s="246"/>
      <c r="P11" s="246"/>
      <c r="Q11" s="265"/>
    </row>
    <row r="12" ht="14.1" customHeight="1" spans="1:17">
      <c r="A12" s="214"/>
      <c r="B12" s="218"/>
      <c r="C12" s="218"/>
      <c r="D12" s="218"/>
      <c r="E12" s="218"/>
      <c r="F12" s="218"/>
      <c r="G12" s="218"/>
      <c r="H12" s="219" t="s">
        <v>167</v>
      </c>
      <c r="I12" s="240">
        <f t="shared" si="0"/>
        <v>0</v>
      </c>
      <c r="J12" s="247"/>
      <c r="K12" s="248" t="s">
        <v>163</v>
      </c>
      <c r="L12" s="249"/>
      <c r="M12" s="249"/>
      <c r="N12" s="249"/>
      <c r="O12" s="249"/>
      <c r="P12" s="249"/>
      <c r="Q12" s="266"/>
    </row>
    <row r="13" ht="14.1" customHeight="1" spans="1:17">
      <c r="A13" s="214"/>
      <c r="B13" s="218"/>
      <c r="C13" s="218"/>
      <c r="D13" s="218"/>
      <c r="E13" s="218"/>
      <c r="F13" s="218"/>
      <c r="G13" s="218"/>
      <c r="H13" s="219" t="s">
        <v>168</v>
      </c>
      <c r="I13" s="250">
        <f t="shared" si="0"/>
        <v>0</v>
      </c>
      <c r="J13" s="247"/>
      <c r="K13" s="248" t="s">
        <v>163</v>
      </c>
      <c r="L13" s="249"/>
      <c r="M13" s="249"/>
      <c r="N13" s="249"/>
      <c r="O13" s="249"/>
      <c r="P13" s="249"/>
      <c r="Q13" s="266"/>
    </row>
    <row r="14" ht="14.1" customHeight="1" spans="1:17">
      <c r="A14" s="214"/>
      <c r="B14" s="220"/>
      <c r="C14" s="220"/>
      <c r="D14" s="220"/>
      <c r="E14" s="220"/>
      <c r="F14" s="220" t="s">
        <v>169</v>
      </c>
      <c r="G14" s="220"/>
      <c r="H14" s="221" t="s">
        <v>170</v>
      </c>
      <c r="I14" s="251">
        <f t="shared" si="0"/>
        <v>0</v>
      </c>
      <c r="J14" s="252"/>
      <c r="K14" s="253" t="s">
        <v>163</v>
      </c>
      <c r="L14" s="254"/>
      <c r="M14" s="254"/>
      <c r="N14" s="254"/>
      <c r="O14" s="254"/>
      <c r="P14" s="254"/>
      <c r="Q14" s="263"/>
    </row>
    <row r="15" ht="14.1" customHeight="1" spans="1:17">
      <c r="A15" s="214"/>
      <c r="B15" s="222"/>
      <c r="C15" s="222"/>
      <c r="D15" s="222"/>
      <c r="E15" s="222"/>
      <c r="F15" s="222"/>
      <c r="G15" s="222"/>
      <c r="H15" s="221" t="s">
        <v>171</v>
      </c>
      <c r="I15" s="240">
        <f t="shared" si="0"/>
        <v>0</v>
      </c>
      <c r="J15" s="244"/>
      <c r="K15" s="245" t="s">
        <v>163</v>
      </c>
      <c r="L15" s="246"/>
      <c r="M15" s="246"/>
      <c r="N15" s="246"/>
      <c r="O15" s="246"/>
      <c r="P15" s="246"/>
      <c r="Q15" s="265"/>
    </row>
    <row r="16" ht="14.1" customHeight="1" spans="1:17">
      <c r="A16" s="214"/>
      <c r="B16" s="222"/>
      <c r="C16" s="222"/>
      <c r="D16" s="222"/>
      <c r="E16" s="222"/>
      <c r="F16" s="222"/>
      <c r="G16" s="222"/>
      <c r="H16" s="221" t="s">
        <v>172</v>
      </c>
      <c r="I16" s="240">
        <f t="shared" si="0"/>
        <v>0</v>
      </c>
      <c r="J16" s="244"/>
      <c r="K16" s="245" t="s">
        <v>163</v>
      </c>
      <c r="L16" s="246"/>
      <c r="M16" s="246"/>
      <c r="N16" s="246"/>
      <c r="O16" s="246"/>
      <c r="P16" s="246"/>
      <c r="Q16" s="265"/>
    </row>
    <row r="17" ht="14.1" customHeight="1" spans="1:17">
      <c r="A17" s="214"/>
      <c r="B17" s="222"/>
      <c r="C17" s="222"/>
      <c r="D17" s="222"/>
      <c r="E17" s="222"/>
      <c r="F17" s="222"/>
      <c r="G17" s="222"/>
      <c r="H17" s="223"/>
      <c r="I17" s="240">
        <f t="shared" si="0"/>
        <v>0</v>
      </c>
      <c r="J17" s="244"/>
      <c r="K17" s="245" t="s">
        <v>163</v>
      </c>
      <c r="L17" s="246"/>
      <c r="M17" s="246"/>
      <c r="N17" s="246"/>
      <c r="O17" s="246"/>
      <c r="P17" s="246"/>
      <c r="Q17" s="265"/>
    </row>
    <row r="18" ht="14.1" customHeight="1" spans="1:17">
      <c r="A18" s="214"/>
      <c r="B18" s="222"/>
      <c r="C18" s="222"/>
      <c r="D18" s="222"/>
      <c r="E18" s="222"/>
      <c r="F18" s="222" t="s">
        <v>173</v>
      </c>
      <c r="G18" s="222"/>
      <c r="H18" s="223" t="s">
        <v>174</v>
      </c>
      <c r="I18" s="240">
        <f t="shared" si="0"/>
        <v>0</v>
      </c>
      <c r="J18" s="244"/>
      <c r="K18" s="245" t="s">
        <v>163</v>
      </c>
      <c r="L18" s="246"/>
      <c r="M18" s="246"/>
      <c r="N18" s="246"/>
      <c r="O18" s="246"/>
      <c r="P18" s="246"/>
      <c r="Q18" s="265"/>
    </row>
    <row r="19" ht="14.1" customHeight="1" spans="1:17">
      <c r="A19" s="214"/>
      <c r="B19" s="222"/>
      <c r="C19" s="222"/>
      <c r="D19" s="222"/>
      <c r="E19" s="222"/>
      <c r="F19" s="222"/>
      <c r="G19" s="222"/>
      <c r="H19" s="223"/>
      <c r="I19" s="240">
        <f t="shared" si="0"/>
        <v>0</v>
      </c>
      <c r="J19" s="244"/>
      <c r="K19" s="245" t="s">
        <v>163</v>
      </c>
      <c r="L19" s="246"/>
      <c r="M19" s="246"/>
      <c r="N19" s="246"/>
      <c r="O19" s="246"/>
      <c r="P19" s="246"/>
      <c r="Q19" s="265"/>
    </row>
    <row r="20" ht="14.1" customHeight="1" spans="1:17">
      <c r="A20" s="214"/>
      <c r="B20" s="222"/>
      <c r="C20" s="222"/>
      <c r="D20" s="222"/>
      <c r="E20" s="222"/>
      <c r="F20" s="222"/>
      <c r="G20" s="222"/>
      <c r="H20" s="223"/>
      <c r="I20" s="240">
        <f t="shared" si="0"/>
        <v>0</v>
      </c>
      <c r="J20" s="244"/>
      <c r="K20" s="245" t="s">
        <v>163</v>
      </c>
      <c r="L20" s="246"/>
      <c r="M20" s="246"/>
      <c r="N20" s="246"/>
      <c r="O20" s="246"/>
      <c r="P20" s="246"/>
      <c r="Q20" s="265"/>
    </row>
    <row r="21" ht="14.1" customHeight="1" spans="1:17">
      <c r="A21" s="214"/>
      <c r="B21" s="222"/>
      <c r="C21" s="222"/>
      <c r="D21" s="222"/>
      <c r="E21" s="222"/>
      <c r="F21" s="222"/>
      <c r="G21" s="222"/>
      <c r="H21" s="223"/>
      <c r="I21" s="240">
        <f t="shared" si="0"/>
        <v>0</v>
      </c>
      <c r="J21" s="244"/>
      <c r="K21" s="245" t="s">
        <v>163</v>
      </c>
      <c r="L21" s="246"/>
      <c r="M21" s="246"/>
      <c r="N21" s="246"/>
      <c r="O21" s="246"/>
      <c r="P21" s="246"/>
      <c r="Q21" s="265"/>
    </row>
    <row r="22" ht="14.1" customHeight="1" spans="1:17">
      <c r="A22" s="214"/>
      <c r="B22" s="222"/>
      <c r="C22" s="222"/>
      <c r="D22" s="222"/>
      <c r="E22" s="222"/>
      <c r="F22" s="222" t="s">
        <v>175</v>
      </c>
      <c r="G22" s="222"/>
      <c r="H22" s="224"/>
      <c r="I22" s="240">
        <f t="shared" si="0"/>
        <v>0</v>
      </c>
      <c r="J22" s="244"/>
      <c r="K22" s="245" t="s">
        <v>163</v>
      </c>
      <c r="L22" s="246"/>
      <c r="M22" s="246"/>
      <c r="N22" s="246"/>
      <c r="O22" s="246"/>
      <c r="P22" s="246"/>
      <c r="Q22" s="265"/>
    </row>
    <row r="23" ht="14.1" customHeight="1" spans="1:17">
      <c r="A23" s="214"/>
      <c r="B23" s="222"/>
      <c r="C23" s="222"/>
      <c r="D23" s="222"/>
      <c r="E23" s="222"/>
      <c r="F23" s="222"/>
      <c r="G23" s="222"/>
      <c r="H23" s="224"/>
      <c r="I23" s="240">
        <f t="shared" si="0"/>
        <v>0</v>
      </c>
      <c r="J23" s="244"/>
      <c r="K23" s="245" t="s">
        <v>163</v>
      </c>
      <c r="L23" s="246"/>
      <c r="M23" s="246"/>
      <c r="N23" s="246"/>
      <c r="O23" s="246"/>
      <c r="P23" s="246"/>
      <c r="Q23" s="265"/>
    </row>
    <row r="24" ht="14.1" customHeight="1" spans="1:17">
      <c r="A24" s="214"/>
      <c r="B24" s="222"/>
      <c r="C24" s="222"/>
      <c r="D24" s="222"/>
      <c r="E24" s="222"/>
      <c r="F24" s="222"/>
      <c r="G24" s="222"/>
      <c r="H24" s="224"/>
      <c r="I24" s="240">
        <f t="shared" si="0"/>
        <v>0</v>
      </c>
      <c r="J24" s="244"/>
      <c r="K24" s="245" t="s">
        <v>163</v>
      </c>
      <c r="L24" s="246"/>
      <c r="M24" s="246"/>
      <c r="N24" s="246"/>
      <c r="O24" s="246"/>
      <c r="P24" s="246"/>
      <c r="Q24" s="265"/>
    </row>
    <row r="25" ht="14.1" customHeight="1" spans="1:17">
      <c r="A25" s="214"/>
      <c r="B25" s="222"/>
      <c r="C25" s="222"/>
      <c r="D25" s="222"/>
      <c r="E25" s="222"/>
      <c r="F25" s="222"/>
      <c r="G25" s="222"/>
      <c r="H25" s="224"/>
      <c r="I25" s="240">
        <f t="shared" si="0"/>
        <v>0</v>
      </c>
      <c r="J25" s="244"/>
      <c r="K25" s="245" t="s">
        <v>163</v>
      </c>
      <c r="L25" s="246"/>
      <c r="M25" s="246"/>
      <c r="N25" s="246"/>
      <c r="O25" s="246"/>
      <c r="P25" s="246"/>
      <c r="Q25" s="265"/>
    </row>
    <row r="26" ht="14.1" customHeight="1" spans="1:17">
      <c r="A26" s="214"/>
      <c r="B26" s="222"/>
      <c r="C26" s="222"/>
      <c r="D26" s="222"/>
      <c r="E26" s="222"/>
      <c r="F26" s="222"/>
      <c r="G26" s="222"/>
      <c r="H26" s="224"/>
      <c r="I26" s="240">
        <f t="shared" si="0"/>
        <v>0</v>
      </c>
      <c r="J26" s="244"/>
      <c r="K26" s="245" t="s">
        <v>163</v>
      </c>
      <c r="L26" s="246"/>
      <c r="M26" s="246"/>
      <c r="N26" s="246"/>
      <c r="O26" s="246"/>
      <c r="P26" s="246"/>
      <c r="Q26" s="265"/>
    </row>
    <row r="27" ht="14.1" customHeight="1" spans="1:17">
      <c r="A27" s="214"/>
      <c r="B27" s="222"/>
      <c r="C27" s="222"/>
      <c r="D27" s="222"/>
      <c r="E27" s="222"/>
      <c r="F27" s="222" t="s">
        <v>176</v>
      </c>
      <c r="G27" s="222"/>
      <c r="H27" s="224"/>
      <c r="I27" s="240">
        <f t="shared" si="0"/>
        <v>0</v>
      </c>
      <c r="J27" s="244"/>
      <c r="K27" s="245" t="s">
        <v>163</v>
      </c>
      <c r="L27" s="246"/>
      <c r="M27" s="246"/>
      <c r="N27" s="246"/>
      <c r="O27" s="246"/>
      <c r="P27" s="246"/>
      <c r="Q27" s="265"/>
    </row>
    <row r="28" ht="14.1" customHeight="1" spans="1:17">
      <c r="A28" s="214"/>
      <c r="B28" s="222"/>
      <c r="C28" s="222"/>
      <c r="D28" s="222"/>
      <c r="E28" s="222"/>
      <c r="F28" s="222"/>
      <c r="G28" s="222"/>
      <c r="H28" s="225"/>
      <c r="I28" s="240">
        <f t="shared" si="0"/>
        <v>0</v>
      </c>
      <c r="J28" s="246"/>
      <c r="K28" s="245" t="s">
        <v>163</v>
      </c>
      <c r="L28" s="246"/>
      <c r="M28" s="246"/>
      <c r="N28" s="246"/>
      <c r="O28" s="246"/>
      <c r="P28" s="246"/>
      <c r="Q28" s="265"/>
    </row>
    <row r="29" ht="13.95" spans="1:17">
      <c r="A29" s="214"/>
      <c r="B29" s="222"/>
      <c r="C29" s="222"/>
      <c r="D29" s="222"/>
      <c r="E29" s="222"/>
      <c r="F29" s="222"/>
      <c r="G29" s="222"/>
      <c r="H29" s="226"/>
      <c r="I29" s="250">
        <f t="shared" si="0"/>
        <v>0</v>
      </c>
      <c r="J29" s="246"/>
      <c r="K29" s="245" t="s">
        <v>163</v>
      </c>
      <c r="L29" s="246"/>
      <c r="M29" s="246"/>
      <c r="N29" s="246"/>
      <c r="O29" s="246"/>
      <c r="P29" s="246"/>
      <c r="Q29" s="265"/>
    </row>
    <row r="30" ht="13.95" spans="1:17">
      <c r="A30" s="227" t="s">
        <v>144</v>
      </c>
      <c r="B30" s="228"/>
      <c r="C30" s="228"/>
      <c r="D30" s="228"/>
      <c r="E30" s="228"/>
      <c r="F30" s="228"/>
      <c r="G30" s="228"/>
      <c r="H30" s="229"/>
      <c r="I30" s="255">
        <f>SUM(I8:I29)</f>
        <v>0</v>
      </c>
      <c r="J30" s="255">
        <f>SUM(J8:J29)</f>
        <v>0</v>
      </c>
      <c r="K30" s="255">
        <f t="shared" ref="K30:P30" si="1">SUM(K8:K29)</f>
        <v>0</v>
      </c>
      <c r="L30" s="255">
        <f t="shared" si="1"/>
        <v>0</v>
      </c>
      <c r="M30" s="255">
        <f t="shared" si="1"/>
        <v>0</v>
      </c>
      <c r="N30" s="255">
        <f t="shared" si="1"/>
        <v>0</v>
      </c>
      <c r="O30" s="255">
        <f t="shared" si="1"/>
        <v>0</v>
      </c>
      <c r="P30" s="255">
        <f t="shared" si="1"/>
        <v>0</v>
      </c>
      <c r="Q30" s="267"/>
    </row>
    <row r="32" spans="1:8">
      <c r="A32" s="230" t="s">
        <v>177</v>
      </c>
      <c r="B32" s="231"/>
      <c r="C32" s="231"/>
      <c r="D32" s="231"/>
      <c r="E32" s="231"/>
      <c r="F32" s="231"/>
      <c r="G32" s="231"/>
      <c r="H32" s="232"/>
    </row>
  </sheetData>
  <mergeCells count="17">
    <mergeCell ref="A1:Q1"/>
    <mergeCell ref="B2:E2"/>
    <mergeCell ref="F2:G2"/>
    <mergeCell ref="H2:Q2"/>
    <mergeCell ref="F3:Q3"/>
    <mergeCell ref="B4:Q4"/>
    <mergeCell ref="B5:Q5"/>
    <mergeCell ref="B6:C6"/>
    <mergeCell ref="D6:E6"/>
    <mergeCell ref="J6:P6"/>
    <mergeCell ref="A30:H30"/>
    <mergeCell ref="A2:A5"/>
    <mergeCell ref="A8:A29"/>
    <mergeCell ref="F6:F7"/>
    <mergeCell ref="G6:G7"/>
    <mergeCell ref="H6:H7"/>
    <mergeCell ref="Q6:Q7"/>
  </mergeCells>
  <pageMargins left="0.6" right="0.54" top="0.41" bottom="0.35" header="0.32" footer="0.25"/>
  <pageSetup paperSize="1" scale="3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Hárok1">
    <tabColor rgb="FFFF0000"/>
    <pageSetUpPr fitToPage="1"/>
  </sheetPr>
  <dimension ref="A1:G100"/>
  <sheetViews>
    <sheetView zoomScale="90" zoomScaleNormal="90" topLeftCell="A68" workbookViewId="0">
      <selection activeCell="A98" sqref="A98:D98"/>
    </sheetView>
  </sheetViews>
  <sheetFormatPr defaultColWidth="8.52777777777778" defaultRowHeight="14.4" outlineLevelCol="6"/>
  <cols>
    <col min="1" max="1" width="2.52777777777778" customWidth="1"/>
    <col min="2" max="2" width="34.4166666666667" customWidth="1"/>
    <col min="3" max="3" width="8.52777777777778" customWidth="1"/>
    <col min="4" max="4" width="58.0462962962963" customWidth="1"/>
    <col min="5" max="6" width="16" customWidth="1"/>
    <col min="7" max="7" width="15.5277777777778" customWidth="1"/>
    <col min="257" max="257" width="2.52777777777778" customWidth="1"/>
    <col min="258" max="258" width="38.4166666666667" customWidth="1"/>
    <col min="260" max="260" width="58.0462962962963" customWidth="1"/>
    <col min="261" max="262" width="16" customWidth="1"/>
    <col min="263" max="263" width="15.5277777777778" customWidth="1"/>
    <col min="513" max="513" width="2.52777777777778" customWidth="1"/>
    <col min="514" max="514" width="38.4166666666667" customWidth="1"/>
    <col min="516" max="516" width="58.0462962962963" customWidth="1"/>
    <col min="517" max="518" width="16" customWidth="1"/>
    <col min="519" max="519" width="15.5277777777778" customWidth="1"/>
    <col min="769" max="769" width="2.52777777777778" customWidth="1"/>
    <col min="770" max="770" width="38.4166666666667" customWidth="1"/>
    <col min="772" max="772" width="58.0462962962963" customWidth="1"/>
    <col min="773" max="774" width="16" customWidth="1"/>
    <col min="775" max="775" width="15.5277777777778" customWidth="1"/>
    <col min="1025" max="1025" width="2.52777777777778" customWidth="1"/>
    <col min="1026" max="1026" width="38.4166666666667" customWidth="1"/>
    <col min="1028" max="1028" width="58.0462962962963" customWidth="1"/>
    <col min="1029" max="1030" width="16" customWidth="1"/>
    <col min="1031" max="1031" width="15.5277777777778" customWidth="1"/>
    <col min="1281" max="1281" width="2.52777777777778" customWidth="1"/>
    <col min="1282" max="1282" width="38.4166666666667" customWidth="1"/>
    <col min="1284" max="1284" width="58.0462962962963" customWidth="1"/>
    <col min="1285" max="1286" width="16" customWidth="1"/>
    <col min="1287" max="1287" width="15.5277777777778" customWidth="1"/>
    <col min="1537" max="1537" width="2.52777777777778" customWidth="1"/>
    <col min="1538" max="1538" width="38.4166666666667" customWidth="1"/>
    <col min="1540" max="1540" width="58.0462962962963" customWidth="1"/>
    <col min="1541" max="1542" width="16" customWidth="1"/>
    <col min="1543" max="1543" width="15.5277777777778" customWidth="1"/>
    <col min="1793" max="1793" width="2.52777777777778" customWidth="1"/>
    <col min="1794" max="1794" width="38.4166666666667" customWidth="1"/>
    <col min="1796" max="1796" width="58.0462962962963" customWidth="1"/>
    <col min="1797" max="1798" width="16" customWidth="1"/>
    <col min="1799" max="1799" width="15.5277777777778" customWidth="1"/>
    <col min="2049" max="2049" width="2.52777777777778" customWidth="1"/>
    <col min="2050" max="2050" width="38.4166666666667" customWidth="1"/>
    <col min="2052" max="2052" width="58.0462962962963" customWidth="1"/>
    <col min="2053" max="2054" width="16" customWidth="1"/>
    <col min="2055" max="2055" width="15.5277777777778" customWidth="1"/>
    <col min="2305" max="2305" width="2.52777777777778" customWidth="1"/>
    <col min="2306" max="2306" width="38.4166666666667" customWidth="1"/>
    <col min="2308" max="2308" width="58.0462962962963" customWidth="1"/>
    <col min="2309" max="2310" width="16" customWidth="1"/>
    <col min="2311" max="2311" width="15.5277777777778" customWidth="1"/>
    <col min="2561" max="2561" width="2.52777777777778" customWidth="1"/>
    <col min="2562" max="2562" width="38.4166666666667" customWidth="1"/>
    <col min="2564" max="2564" width="58.0462962962963" customWidth="1"/>
    <col min="2565" max="2566" width="16" customWidth="1"/>
    <col min="2567" max="2567" width="15.5277777777778" customWidth="1"/>
    <col min="2817" max="2817" width="2.52777777777778" customWidth="1"/>
    <col min="2818" max="2818" width="38.4166666666667" customWidth="1"/>
    <col min="2820" max="2820" width="58.0462962962963" customWidth="1"/>
    <col min="2821" max="2822" width="16" customWidth="1"/>
    <col min="2823" max="2823" width="15.5277777777778" customWidth="1"/>
    <col min="3073" max="3073" width="2.52777777777778" customWidth="1"/>
    <col min="3074" max="3074" width="38.4166666666667" customWidth="1"/>
    <col min="3076" max="3076" width="58.0462962962963" customWidth="1"/>
    <col min="3077" max="3078" width="16" customWidth="1"/>
    <col min="3079" max="3079" width="15.5277777777778" customWidth="1"/>
    <col min="3329" max="3329" width="2.52777777777778" customWidth="1"/>
    <col min="3330" max="3330" width="38.4166666666667" customWidth="1"/>
    <col min="3332" max="3332" width="58.0462962962963" customWidth="1"/>
    <col min="3333" max="3334" width="16" customWidth="1"/>
    <col min="3335" max="3335" width="15.5277777777778" customWidth="1"/>
    <col min="3585" max="3585" width="2.52777777777778" customWidth="1"/>
    <col min="3586" max="3586" width="38.4166666666667" customWidth="1"/>
    <col min="3588" max="3588" width="58.0462962962963" customWidth="1"/>
    <col min="3589" max="3590" width="16" customWidth="1"/>
    <col min="3591" max="3591" width="15.5277777777778" customWidth="1"/>
    <col min="3841" max="3841" width="2.52777777777778" customWidth="1"/>
    <col min="3842" max="3842" width="38.4166666666667" customWidth="1"/>
    <col min="3844" max="3844" width="58.0462962962963" customWidth="1"/>
    <col min="3845" max="3846" width="16" customWidth="1"/>
    <col min="3847" max="3847" width="15.5277777777778" customWidth="1"/>
    <col min="4097" max="4097" width="2.52777777777778" customWidth="1"/>
    <col min="4098" max="4098" width="38.4166666666667" customWidth="1"/>
    <col min="4100" max="4100" width="58.0462962962963" customWidth="1"/>
    <col min="4101" max="4102" width="16" customWidth="1"/>
    <col min="4103" max="4103" width="15.5277777777778" customWidth="1"/>
    <col min="4353" max="4353" width="2.52777777777778" customWidth="1"/>
    <col min="4354" max="4354" width="38.4166666666667" customWidth="1"/>
    <col min="4356" max="4356" width="58.0462962962963" customWidth="1"/>
    <col min="4357" max="4358" width="16" customWidth="1"/>
    <col min="4359" max="4359" width="15.5277777777778" customWidth="1"/>
    <col min="4609" max="4609" width="2.52777777777778" customWidth="1"/>
    <col min="4610" max="4610" width="38.4166666666667" customWidth="1"/>
    <col min="4612" max="4612" width="58.0462962962963" customWidth="1"/>
    <col min="4613" max="4614" width="16" customWidth="1"/>
    <col min="4615" max="4615" width="15.5277777777778" customWidth="1"/>
    <col min="4865" max="4865" width="2.52777777777778" customWidth="1"/>
    <col min="4866" max="4866" width="38.4166666666667" customWidth="1"/>
    <col min="4868" max="4868" width="58.0462962962963" customWidth="1"/>
    <col min="4869" max="4870" width="16" customWidth="1"/>
    <col min="4871" max="4871" width="15.5277777777778" customWidth="1"/>
    <col min="5121" max="5121" width="2.52777777777778" customWidth="1"/>
    <col min="5122" max="5122" width="38.4166666666667" customWidth="1"/>
    <col min="5124" max="5124" width="58.0462962962963" customWidth="1"/>
    <col min="5125" max="5126" width="16" customWidth="1"/>
    <col min="5127" max="5127" width="15.5277777777778" customWidth="1"/>
    <col min="5377" max="5377" width="2.52777777777778" customWidth="1"/>
    <col min="5378" max="5378" width="38.4166666666667" customWidth="1"/>
    <col min="5380" max="5380" width="58.0462962962963" customWidth="1"/>
    <col min="5381" max="5382" width="16" customWidth="1"/>
    <col min="5383" max="5383" width="15.5277777777778" customWidth="1"/>
    <col min="5633" max="5633" width="2.52777777777778" customWidth="1"/>
    <col min="5634" max="5634" width="38.4166666666667" customWidth="1"/>
    <col min="5636" max="5636" width="58.0462962962963" customWidth="1"/>
    <col min="5637" max="5638" width="16" customWidth="1"/>
    <col min="5639" max="5639" width="15.5277777777778" customWidth="1"/>
    <col min="5889" max="5889" width="2.52777777777778" customWidth="1"/>
    <col min="5890" max="5890" width="38.4166666666667" customWidth="1"/>
    <col min="5892" max="5892" width="58.0462962962963" customWidth="1"/>
    <col min="5893" max="5894" width="16" customWidth="1"/>
    <col min="5895" max="5895" width="15.5277777777778" customWidth="1"/>
    <col min="6145" max="6145" width="2.52777777777778" customWidth="1"/>
    <col min="6146" max="6146" width="38.4166666666667" customWidth="1"/>
    <col min="6148" max="6148" width="58.0462962962963" customWidth="1"/>
    <col min="6149" max="6150" width="16" customWidth="1"/>
    <col min="6151" max="6151" width="15.5277777777778" customWidth="1"/>
    <col min="6401" max="6401" width="2.52777777777778" customWidth="1"/>
    <col min="6402" max="6402" width="38.4166666666667" customWidth="1"/>
    <col min="6404" max="6404" width="58.0462962962963" customWidth="1"/>
    <col min="6405" max="6406" width="16" customWidth="1"/>
    <col min="6407" max="6407" width="15.5277777777778" customWidth="1"/>
    <col min="6657" max="6657" width="2.52777777777778" customWidth="1"/>
    <col min="6658" max="6658" width="38.4166666666667" customWidth="1"/>
    <col min="6660" max="6660" width="58.0462962962963" customWidth="1"/>
    <col min="6661" max="6662" width="16" customWidth="1"/>
    <col min="6663" max="6663" width="15.5277777777778" customWidth="1"/>
    <col min="6913" max="6913" width="2.52777777777778" customWidth="1"/>
    <col min="6914" max="6914" width="38.4166666666667" customWidth="1"/>
    <col min="6916" max="6916" width="58.0462962962963" customWidth="1"/>
    <col min="6917" max="6918" width="16" customWidth="1"/>
    <col min="6919" max="6919" width="15.5277777777778" customWidth="1"/>
    <col min="7169" max="7169" width="2.52777777777778" customWidth="1"/>
    <col min="7170" max="7170" width="38.4166666666667" customWidth="1"/>
    <col min="7172" max="7172" width="58.0462962962963" customWidth="1"/>
    <col min="7173" max="7174" width="16" customWidth="1"/>
    <col min="7175" max="7175" width="15.5277777777778" customWidth="1"/>
    <col min="7425" max="7425" width="2.52777777777778" customWidth="1"/>
    <col min="7426" max="7426" width="38.4166666666667" customWidth="1"/>
    <col min="7428" max="7428" width="58.0462962962963" customWidth="1"/>
    <col min="7429" max="7430" width="16" customWidth="1"/>
    <col min="7431" max="7431" width="15.5277777777778" customWidth="1"/>
    <col min="7681" max="7681" width="2.52777777777778" customWidth="1"/>
    <col min="7682" max="7682" width="38.4166666666667" customWidth="1"/>
    <col min="7684" max="7684" width="58.0462962962963" customWidth="1"/>
    <col min="7685" max="7686" width="16" customWidth="1"/>
    <col min="7687" max="7687" width="15.5277777777778" customWidth="1"/>
    <col min="7937" max="7937" width="2.52777777777778" customWidth="1"/>
    <col min="7938" max="7938" width="38.4166666666667" customWidth="1"/>
    <col min="7940" max="7940" width="58.0462962962963" customWidth="1"/>
    <col min="7941" max="7942" width="16" customWidth="1"/>
    <col min="7943" max="7943" width="15.5277777777778" customWidth="1"/>
    <col min="8193" max="8193" width="2.52777777777778" customWidth="1"/>
    <col min="8194" max="8194" width="38.4166666666667" customWidth="1"/>
    <col min="8196" max="8196" width="58.0462962962963" customWidth="1"/>
    <col min="8197" max="8198" width="16" customWidth="1"/>
    <col min="8199" max="8199" width="15.5277777777778" customWidth="1"/>
    <col min="8449" max="8449" width="2.52777777777778" customWidth="1"/>
    <col min="8450" max="8450" width="38.4166666666667" customWidth="1"/>
    <col min="8452" max="8452" width="58.0462962962963" customWidth="1"/>
    <col min="8453" max="8454" width="16" customWidth="1"/>
    <col min="8455" max="8455" width="15.5277777777778" customWidth="1"/>
    <col min="8705" max="8705" width="2.52777777777778" customWidth="1"/>
    <col min="8706" max="8706" width="38.4166666666667" customWidth="1"/>
    <col min="8708" max="8708" width="58.0462962962963" customWidth="1"/>
    <col min="8709" max="8710" width="16" customWidth="1"/>
    <col min="8711" max="8711" width="15.5277777777778" customWidth="1"/>
    <col min="8961" max="8961" width="2.52777777777778" customWidth="1"/>
    <col min="8962" max="8962" width="38.4166666666667" customWidth="1"/>
    <col min="8964" max="8964" width="58.0462962962963" customWidth="1"/>
    <col min="8965" max="8966" width="16" customWidth="1"/>
    <col min="8967" max="8967" width="15.5277777777778" customWidth="1"/>
    <col min="9217" max="9217" width="2.52777777777778" customWidth="1"/>
    <col min="9218" max="9218" width="38.4166666666667" customWidth="1"/>
    <col min="9220" max="9220" width="58.0462962962963" customWidth="1"/>
    <col min="9221" max="9222" width="16" customWidth="1"/>
    <col min="9223" max="9223" width="15.5277777777778" customWidth="1"/>
    <col min="9473" max="9473" width="2.52777777777778" customWidth="1"/>
    <col min="9474" max="9474" width="38.4166666666667" customWidth="1"/>
    <col min="9476" max="9476" width="58.0462962962963" customWidth="1"/>
    <col min="9477" max="9478" width="16" customWidth="1"/>
    <col min="9479" max="9479" width="15.5277777777778" customWidth="1"/>
    <col min="9729" max="9729" width="2.52777777777778" customWidth="1"/>
    <col min="9730" max="9730" width="38.4166666666667" customWidth="1"/>
    <col min="9732" max="9732" width="58.0462962962963" customWidth="1"/>
    <col min="9733" max="9734" width="16" customWidth="1"/>
    <col min="9735" max="9735" width="15.5277777777778" customWidth="1"/>
    <col min="9985" max="9985" width="2.52777777777778" customWidth="1"/>
    <col min="9986" max="9986" width="38.4166666666667" customWidth="1"/>
    <col min="9988" max="9988" width="58.0462962962963" customWidth="1"/>
    <col min="9989" max="9990" width="16" customWidth="1"/>
    <col min="9991" max="9991" width="15.5277777777778" customWidth="1"/>
    <col min="10241" max="10241" width="2.52777777777778" customWidth="1"/>
    <col min="10242" max="10242" width="38.4166666666667" customWidth="1"/>
    <col min="10244" max="10244" width="58.0462962962963" customWidth="1"/>
    <col min="10245" max="10246" width="16" customWidth="1"/>
    <col min="10247" max="10247" width="15.5277777777778" customWidth="1"/>
    <col min="10497" max="10497" width="2.52777777777778" customWidth="1"/>
    <col min="10498" max="10498" width="38.4166666666667" customWidth="1"/>
    <col min="10500" max="10500" width="58.0462962962963" customWidth="1"/>
    <col min="10501" max="10502" width="16" customWidth="1"/>
    <col min="10503" max="10503" width="15.5277777777778" customWidth="1"/>
    <col min="10753" max="10753" width="2.52777777777778" customWidth="1"/>
    <col min="10754" max="10754" width="38.4166666666667" customWidth="1"/>
    <col min="10756" max="10756" width="58.0462962962963" customWidth="1"/>
    <col min="10757" max="10758" width="16" customWidth="1"/>
    <col min="10759" max="10759" width="15.5277777777778" customWidth="1"/>
    <col min="11009" max="11009" width="2.52777777777778" customWidth="1"/>
    <col min="11010" max="11010" width="38.4166666666667" customWidth="1"/>
    <col min="11012" max="11012" width="58.0462962962963" customWidth="1"/>
    <col min="11013" max="11014" width="16" customWidth="1"/>
    <col min="11015" max="11015" width="15.5277777777778" customWidth="1"/>
    <col min="11265" max="11265" width="2.52777777777778" customWidth="1"/>
    <col min="11266" max="11266" width="38.4166666666667" customWidth="1"/>
    <col min="11268" max="11268" width="58.0462962962963" customWidth="1"/>
    <col min="11269" max="11270" width="16" customWidth="1"/>
    <col min="11271" max="11271" width="15.5277777777778" customWidth="1"/>
    <col min="11521" max="11521" width="2.52777777777778" customWidth="1"/>
    <col min="11522" max="11522" width="38.4166666666667" customWidth="1"/>
    <col min="11524" max="11524" width="58.0462962962963" customWidth="1"/>
    <col min="11525" max="11526" width="16" customWidth="1"/>
    <col min="11527" max="11527" width="15.5277777777778" customWidth="1"/>
    <col min="11777" max="11777" width="2.52777777777778" customWidth="1"/>
    <col min="11778" max="11778" width="38.4166666666667" customWidth="1"/>
    <col min="11780" max="11780" width="58.0462962962963" customWidth="1"/>
    <col min="11781" max="11782" width="16" customWidth="1"/>
    <col min="11783" max="11783" width="15.5277777777778" customWidth="1"/>
    <col min="12033" max="12033" width="2.52777777777778" customWidth="1"/>
    <col min="12034" max="12034" width="38.4166666666667" customWidth="1"/>
    <col min="12036" max="12036" width="58.0462962962963" customWidth="1"/>
    <col min="12037" max="12038" width="16" customWidth="1"/>
    <col min="12039" max="12039" width="15.5277777777778" customWidth="1"/>
    <col min="12289" max="12289" width="2.52777777777778" customWidth="1"/>
    <col min="12290" max="12290" width="38.4166666666667" customWidth="1"/>
    <col min="12292" max="12292" width="58.0462962962963" customWidth="1"/>
    <col min="12293" max="12294" width="16" customWidth="1"/>
    <col min="12295" max="12295" width="15.5277777777778" customWidth="1"/>
    <col min="12545" max="12545" width="2.52777777777778" customWidth="1"/>
    <col min="12546" max="12546" width="38.4166666666667" customWidth="1"/>
    <col min="12548" max="12548" width="58.0462962962963" customWidth="1"/>
    <col min="12549" max="12550" width="16" customWidth="1"/>
    <col min="12551" max="12551" width="15.5277777777778" customWidth="1"/>
    <col min="12801" max="12801" width="2.52777777777778" customWidth="1"/>
    <col min="12802" max="12802" width="38.4166666666667" customWidth="1"/>
    <col min="12804" max="12804" width="58.0462962962963" customWidth="1"/>
    <col min="12805" max="12806" width="16" customWidth="1"/>
    <col min="12807" max="12807" width="15.5277777777778" customWidth="1"/>
    <col min="13057" max="13057" width="2.52777777777778" customWidth="1"/>
    <col min="13058" max="13058" width="38.4166666666667" customWidth="1"/>
    <col min="13060" max="13060" width="58.0462962962963" customWidth="1"/>
    <col min="13061" max="13062" width="16" customWidth="1"/>
    <col min="13063" max="13063" width="15.5277777777778" customWidth="1"/>
    <col min="13313" max="13313" width="2.52777777777778" customWidth="1"/>
    <col min="13314" max="13314" width="38.4166666666667" customWidth="1"/>
    <col min="13316" max="13316" width="58.0462962962963" customWidth="1"/>
    <col min="13317" max="13318" width="16" customWidth="1"/>
    <col min="13319" max="13319" width="15.5277777777778" customWidth="1"/>
    <col min="13569" max="13569" width="2.52777777777778" customWidth="1"/>
    <col min="13570" max="13570" width="38.4166666666667" customWidth="1"/>
    <col min="13572" max="13572" width="58.0462962962963" customWidth="1"/>
    <col min="13573" max="13574" width="16" customWidth="1"/>
    <col min="13575" max="13575" width="15.5277777777778" customWidth="1"/>
    <col min="13825" max="13825" width="2.52777777777778" customWidth="1"/>
    <col min="13826" max="13826" width="38.4166666666667" customWidth="1"/>
    <col min="13828" max="13828" width="58.0462962962963" customWidth="1"/>
    <col min="13829" max="13830" width="16" customWidth="1"/>
    <col min="13831" max="13831" width="15.5277777777778" customWidth="1"/>
    <col min="14081" max="14081" width="2.52777777777778" customWidth="1"/>
    <col min="14082" max="14082" width="38.4166666666667" customWidth="1"/>
    <col min="14084" max="14084" width="58.0462962962963" customWidth="1"/>
    <col min="14085" max="14086" width="16" customWidth="1"/>
    <col min="14087" max="14087" width="15.5277777777778" customWidth="1"/>
    <col min="14337" max="14337" width="2.52777777777778" customWidth="1"/>
    <col min="14338" max="14338" width="38.4166666666667" customWidth="1"/>
    <col min="14340" max="14340" width="58.0462962962963" customWidth="1"/>
    <col min="14341" max="14342" width="16" customWidth="1"/>
    <col min="14343" max="14343" width="15.5277777777778" customWidth="1"/>
    <col min="14593" max="14593" width="2.52777777777778" customWidth="1"/>
    <col min="14594" max="14594" width="38.4166666666667" customWidth="1"/>
    <col min="14596" max="14596" width="58.0462962962963" customWidth="1"/>
    <col min="14597" max="14598" width="16" customWidth="1"/>
    <col min="14599" max="14599" width="15.5277777777778" customWidth="1"/>
    <col min="14849" max="14849" width="2.52777777777778" customWidth="1"/>
    <col min="14850" max="14850" width="38.4166666666667" customWidth="1"/>
    <col min="14852" max="14852" width="58.0462962962963" customWidth="1"/>
    <col min="14853" max="14854" width="16" customWidth="1"/>
    <col min="14855" max="14855" width="15.5277777777778" customWidth="1"/>
    <col min="15105" max="15105" width="2.52777777777778" customWidth="1"/>
    <col min="15106" max="15106" width="38.4166666666667" customWidth="1"/>
    <col min="15108" max="15108" width="58.0462962962963" customWidth="1"/>
    <col min="15109" max="15110" width="16" customWidth="1"/>
    <col min="15111" max="15111" width="15.5277777777778" customWidth="1"/>
    <col min="15361" max="15361" width="2.52777777777778" customWidth="1"/>
    <col min="15362" max="15362" width="38.4166666666667" customWidth="1"/>
    <col min="15364" max="15364" width="58.0462962962963" customWidth="1"/>
    <col min="15365" max="15366" width="16" customWidth="1"/>
    <col min="15367" max="15367" width="15.5277777777778" customWidth="1"/>
    <col min="15617" max="15617" width="2.52777777777778" customWidth="1"/>
    <col min="15618" max="15618" width="38.4166666666667" customWidth="1"/>
    <col min="15620" max="15620" width="58.0462962962963" customWidth="1"/>
    <col min="15621" max="15622" width="16" customWidth="1"/>
    <col min="15623" max="15623" width="15.5277777777778" customWidth="1"/>
    <col min="15873" max="15873" width="2.52777777777778" customWidth="1"/>
    <col min="15874" max="15874" width="38.4166666666667" customWidth="1"/>
    <col min="15876" max="15876" width="58.0462962962963" customWidth="1"/>
    <col min="15877" max="15878" width="16" customWidth="1"/>
    <col min="15879" max="15879" width="15.5277777777778" customWidth="1"/>
    <col min="16129" max="16129" width="2.52777777777778" customWidth="1"/>
    <col min="16130" max="16130" width="38.4166666666667" customWidth="1"/>
    <col min="16132" max="16132" width="58.0462962962963" customWidth="1"/>
    <col min="16133" max="16134" width="16" customWidth="1"/>
    <col min="16135" max="16135" width="15.5277777777778" customWidth="1"/>
  </cols>
  <sheetData>
    <row r="1" ht="85.35" customHeight="1" spans="1:7">
      <c r="A1" s="5" t="s">
        <v>178</v>
      </c>
      <c r="B1" s="6"/>
      <c r="C1" s="6"/>
      <c r="D1" s="6"/>
      <c r="E1" s="6"/>
      <c r="F1" s="7"/>
      <c r="G1" s="8"/>
    </row>
    <row r="2" spans="1:7">
      <c r="A2" s="9" t="s">
        <v>179</v>
      </c>
      <c r="B2" s="10"/>
      <c r="C2" s="11"/>
      <c r="D2" s="11"/>
      <c r="E2" s="11"/>
      <c r="F2" s="12"/>
      <c r="G2" s="13"/>
    </row>
    <row r="3" spans="1:7">
      <c r="A3" s="14" t="s">
        <v>180</v>
      </c>
      <c r="B3" s="15"/>
      <c r="C3" s="16"/>
      <c r="D3" s="16"/>
      <c r="E3" s="16"/>
      <c r="F3" s="17"/>
      <c r="G3" s="18"/>
    </row>
    <row r="4" spans="1:7">
      <c r="A4" s="19" t="s">
        <v>181</v>
      </c>
      <c r="B4" s="20"/>
      <c r="C4" s="21" t="s">
        <v>182</v>
      </c>
      <c r="D4" s="21"/>
      <c r="E4" s="21"/>
      <c r="F4" s="22"/>
      <c r="G4" s="23"/>
    </row>
    <row r="5" spans="1:7">
      <c r="A5" s="24" t="s">
        <v>183</v>
      </c>
      <c r="B5" s="25"/>
      <c r="C5" s="26"/>
      <c r="D5" s="26"/>
      <c r="E5" s="26"/>
      <c r="F5" s="27"/>
      <c r="G5" s="28"/>
    </row>
    <row r="6" spans="1:7">
      <c r="A6" s="29" t="s">
        <v>184</v>
      </c>
      <c r="B6" s="30"/>
      <c r="C6" s="31"/>
      <c r="D6" s="32"/>
      <c r="E6" s="32"/>
      <c r="F6" s="33"/>
      <c r="G6" s="34"/>
    </row>
    <row r="7" spans="1:7">
      <c r="A7" s="19" t="s">
        <v>185</v>
      </c>
      <c r="B7" s="35"/>
      <c r="C7" s="36"/>
      <c r="D7" s="37"/>
      <c r="E7" s="37"/>
      <c r="F7" s="38"/>
      <c r="G7" s="39"/>
    </row>
    <row r="8" spans="1:7">
      <c r="A8" s="40" t="s">
        <v>186</v>
      </c>
      <c r="B8" s="41"/>
      <c r="C8" s="42"/>
      <c r="D8" s="43"/>
      <c r="E8" s="43"/>
      <c r="F8" s="44"/>
      <c r="G8" s="45"/>
    </row>
    <row r="9" ht="15.15" spans="1:7">
      <c r="A9" s="46" t="s">
        <v>187</v>
      </c>
      <c r="B9" s="47"/>
      <c r="C9" s="48"/>
      <c r="D9" s="49"/>
      <c r="E9" s="49"/>
      <c r="F9" s="50"/>
      <c r="G9" s="51"/>
    </row>
    <row r="10" ht="15" customHeight="1" spans="1:7">
      <c r="A10" s="52" t="s">
        <v>188</v>
      </c>
      <c r="B10" s="53"/>
      <c r="C10" s="54"/>
      <c r="D10" s="55"/>
      <c r="E10" s="55"/>
      <c r="F10" s="56"/>
      <c r="G10" s="57"/>
    </row>
    <row r="11" ht="15" customHeight="1" spans="1:7">
      <c r="A11" s="58" t="s">
        <v>189</v>
      </c>
      <c r="B11" s="59"/>
      <c r="C11" s="59"/>
      <c r="D11" s="59"/>
      <c r="E11" s="59"/>
      <c r="F11" s="60"/>
      <c r="G11" s="61"/>
    </row>
    <row r="12" spans="1:7">
      <c r="A12" s="62"/>
      <c r="B12" s="63"/>
      <c r="C12" s="63"/>
      <c r="D12" s="63"/>
      <c r="E12" s="63"/>
      <c r="F12" s="64"/>
      <c r="G12" s="65"/>
    </row>
    <row r="13" spans="1:7">
      <c r="A13" s="62"/>
      <c r="B13" s="63"/>
      <c r="C13" s="63"/>
      <c r="D13" s="63"/>
      <c r="E13" s="63"/>
      <c r="F13" s="64"/>
      <c r="G13" s="65"/>
    </row>
    <row r="14" spans="1:7">
      <c r="A14" s="62"/>
      <c r="B14" s="63"/>
      <c r="C14" s="63"/>
      <c r="D14" s="63"/>
      <c r="E14" s="63"/>
      <c r="F14" s="64"/>
      <c r="G14" s="65"/>
    </row>
    <row r="15" ht="67.35" customHeight="1" spans="1:7">
      <c r="A15" s="62"/>
      <c r="B15" s="63"/>
      <c r="C15" s="63"/>
      <c r="D15" s="63"/>
      <c r="E15" s="63"/>
      <c r="F15" s="64"/>
      <c r="G15" s="65"/>
    </row>
    <row r="16" ht="14.1" customHeight="1" spans="1:7">
      <c r="A16" s="66" t="s">
        <v>190</v>
      </c>
      <c r="B16" s="67"/>
      <c r="C16" s="67"/>
      <c r="D16" s="67"/>
      <c r="E16" s="67"/>
      <c r="F16" s="68"/>
      <c r="G16" s="69"/>
    </row>
    <row r="17" spans="1:7">
      <c r="A17" s="70"/>
      <c r="B17" s="71"/>
      <c r="C17" s="71"/>
      <c r="D17" s="71"/>
      <c r="E17" s="71"/>
      <c r="F17" s="72"/>
      <c r="G17" s="73"/>
    </row>
    <row r="18" spans="1:7">
      <c r="A18" s="70"/>
      <c r="B18" s="71"/>
      <c r="C18" s="71"/>
      <c r="D18" s="71"/>
      <c r="E18" s="71"/>
      <c r="F18" s="72"/>
      <c r="G18" s="73"/>
    </row>
    <row r="19" spans="1:7">
      <c r="A19" s="70"/>
      <c r="B19" s="71"/>
      <c r="C19" s="71"/>
      <c r="D19" s="71"/>
      <c r="E19" s="71"/>
      <c r="F19" s="72"/>
      <c r="G19" s="73"/>
    </row>
    <row r="20" spans="1:7">
      <c r="A20" s="70"/>
      <c r="B20" s="71"/>
      <c r="C20" s="71"/>
      <c r="D20" s="71"/>
      <c r="E20" s="71"/>
      <c r="F20" s="72"/>
      <c r="G20" s="73"/>
    </row>
    <row r="21" ht="14.1" customHeight="1" spans="1:7">
      <c r="A21" s="74" t="s">
        <v>191</v>
      </c>
      <c r="B21" s="75"/>
      <c r="C21" s="75"/>
      <c r="D21" s="75"/>
      <c r="E21" s="75"/>
      <c r="F21" s="76"/>
      <c r="G21" s="77"/>
    </row>
    <row r="22" spans="1:7">
      <c r="A22" s="78"/>
      <c r="B22" s="79"/>
      <c r="C22" s="79"/>
      <c r="D22" s="79"/>
      <c r="E22" s="79"/>
      <c r="F22" s="80"/>
      <c r="G22" s="81"/>
    </row>
    <row r="23" spans="1:7">
      <c r="A23" s="78"/>
      <c r="B23" s="79"/>
      <c r="C23" s="79"/>
      <c r="D23" s="79"/>
      <c r="E23" s="79"/>
      <c r="F23" s="80"/>
      <c r="G23" s="81"/>
    </row>
    <row r="24" spans="1:7">
      <c r="A24" s="78"/>
      <c r="B24" s="79"/>
      <c r="C24" s="79"/>
      <c r="D24" s="79"/>
      <c r="E24" s="79"/>
      <c r="F24" s="80"/>
      <c r="G24" s="81"/>
    </row>
    <row r="25" ht="34.35" customHeight="1" spans="1:7">
      <c r="A25" s="78"/>
      <c r="B25" s="79"/>
      <c r="C25" s="79"/>
      <c r="D25" s="79"/>
      <c r="E25" s="79"/>
      <c r="F25" s="80"/>
      <c r="G25" s="81"/>
    </row>
    <row r="26" ht="14.1" customHeight="1" spans="1:7">
      <c r="A26" s="74" t="s">
        <v>192</v>
      </c>
      <c r="B26" s="75"/>
      <c r="C26" s="75"/>
      <c r="D26" s="75"/>
      <c r="E26" s="75"/>
      <c r="F26" s="76"/>
      <c r="G26" s="77"/>
    </row>
    <row r="27" spans="1:7">
      <c r="A27" s="78"/>
      <c r="B27" s="79"/>
      <c r="C27" s="79"/>
      <c r="D27" s="79"/>
      <c r="E27" s="79"/>
      <c r="F27" s="80"/>
      <c r="G27" s="81"/>
    </row>
    <row r="28" spans="1:7">
      <c r="A28" s="78"/>
      <c r="B28" s="79"/>
      <c r="C28" s="79"/>
      <c r="D28" s="79"/>
      <c r="E28" s="79"/>
      <c r="F28" s="80"/>
      <c r="G28" s="81"/>
    </row>
    <row r="29" spans="1:7">
      <c r="A29" s="78"/>
      <c r="B29" s="79"/>
      <c r="C29" s="79"/>
      <c r="D29" s="79"/>
      <c r="E29" s="79"/>
      <c r="F29" s="80"/>
      <c r="G29" s="81"/>
    </row>
    <row r="30" spans="1:7">
      <c r="A30" s="78"/>
      <c r="B30" s="79"/>
      <c r="C30" s="79"/>
      <c r="D30" s="79"/>
      <c r="E30" s="79"/>
      <c r="F30" s="80"/>
      <c r="G30" s="81"/>
    </row>
    <row r="31" ht="14.1" customHeight="1" spans="1:7">
      <c r="A31" s="82" t="s">
        <v>193</v>
      </c>
      <c r="B31" s="83"/>
      <c r="C31" s="83"/>
      <c r="D31" s="83"/>
      <c r="E31" s="84"/>
      <c r="F31" s="84"/>
      <c r="G31" s="85"/>
    </row>
    <row r="32" spans="1:7">
      <c r="A32" s="78"/>
      <c r="B32" s="79"/>
      <c r="C32" s="79"/>
      <c r="D32" s="79"/>
      <c r="E32" s="79"/>
      <c r="F32" s="80"/>
      <c r="G32" s="81"/>
    </row>
    <row r="33" spans="1:7">
      <c r="A33" s="78"/>
      <c r="B33" s="79"/>
      <c r="C33" s="79"/>
      <c r="D33" s="79"/>
      <c r="E33" s="79"/>
      <c r="F33" s="80"/>
      <c r="G33" s="81"/>
    </row>
    <row r="34" spans="1:7">
      <c r="A34" s="78"/>
      <c r="B34" s="79"/>
      <c r="C34" s="79"/>
      <c r="D34" s="79"/>
      <c r="E34" s="79"/>
      <c r="F34" s="80"/>
      <c r="G34" s="81"/>
    </row>
    <row r="35" spans="1:7">
      <c r="A35" s="78"/>
      <c r="B35" s="79"/>
      <c r="C35" s="79"/>
      <c r="D35" s="79"/>
      <c r="E35" s="79"/>
      <c r="F35" s="80"/>
      <c r="G35" s="81"/>
    </row>
    <row r="36" ht="14.1" customHeight="1" spans="1:7">
      <c r="A36" s="86" t="s">
        <v>194</v>
      </c>
      <c r="B36" s="87"/>
      <c r="C36" s="87"/>
      <c r="D36" s="87"/>
      <c r="E36" s="87"/>
      <c r="F36" s="87"/>
      <c r="G36" s="88"/>
    </row>
    <row r="37" spans="1:7">
      <c r="A37" s="70"/>
      <c r="B37" s="71"/>
      <c r="C37" s="71"/>
      <c r="D37" s="71"/>
      <c r="E37" s="71"/>
      <c r="F37" s="72"/>
      <c r="G37" s="73"/>
    </row>
    <row r="38" spans="1:7">
      <c r="A38" s="70"/>
      <c r="B38" s="71"/>
      <c r="C38" s="71"/>
      <c r="D38" s="71"/>
      <c r="E38" s="71"/>
      <c r="F38" s="72"/>
      <c r="G38" s="73"/>
    </row>
    <row r="39" spans="1:7">
      <c r="A39" s="70"/>
      <c r="B39" s="71"/>
      <c r="C39" s="71"/>
      <c r="D39" s="71"/>
      <c r="E39" s="71"/>
      <c r="F39" s="72"/>
      <c r="G39" s="73"/>
    </row>
    <row r="40" ht="43.35" customHeight="1" spans="1:7">
      <c r="A40" s="70"/>
      <c r="B40" s="71"/>
      <c r="C40" s="71"/>
      <c r="D40" s="71"/>
      <c r="E40" s="71"/>
      <c r="F40" s="72"/>
      <c r="G40" s="73"/>
    </row>
    <row r="41" s="1" customFormat="1" ht="14.1" customHeight="1" spans="1:7">
      <c r="A41" s="89" t="s">
        <v>195</v>
      </c>
      <c r="B41" s="90"/>
      <c r="C41" s="90"/>
      <c r="D41" s="90"/>
      <c r="E41" s="91"/>
      <c r="F41" s="91"/>
      <c r="G41" s="92"/>
    </row>
    <row r="42" spans="1:7">
      <c r="A42" s="93"/>
      <c r="B42" s="94"/>
      <c r="C42" s="94"/>
      <c r="D42" s="94"/>
      <c r="E42" s="94"/>
      <c r="F42" s="95"/>
      <c r="G42" s="96"/>
    </row>
    <row r="43" spans="1:7">
      <c r="A43" s="93"/>
      <c r="B43" s="94"/>
      <c r="C43" s="94"/>
      <c r="D43" s="94"/>
      <c r="E43" s="94"/>
      <c r="F43" s="95"/>
      <c r="G43" s="96"/>
    </row>
    <row r="44" spans="1:7">
      <c r="A44" s="93"/>
      <c r="B44" s="94"/>
      <c r="C44" s="94"/>
      <c r="D44" s="94"/>
      <c r="E44" s="94"/>
      <c r="F44" s="95"/>
      <c r="G44" s="96"/>
    </row>
    <row r="45" spans="1:7">
      <c r="A45" s="93"/>
      <c r="B45" s="94"/>
      <c r="C45" s="94"/>
      <c r="D45" s="94"/>
      <c r="E45" s="94"/>
      <c r="F45" s="95"/>
      <c r="G45" s="96"/>
    </row>
    <row r="46" s="1" customFormat="1" ht="14.1" customHeight="1" spans="1:7">
      <c r="A46" s="89" t="s">
        <v>196</v>
      </c>
      <c r="B46" s="90"/>
      <c r="C46" s="90"/>
      <c r="D46" s="90"/>
      <c r="E46" s="91"/>
      <c r="F46" s="91"/>
      <c r="G46" s="92"/>
    </row>
    <row r="47" spans="1:7">
      <c r="A47" s="93"/>
      <c r="B47" s="94"/>
      <c r="C47" s="94"/>
      <c r="D47" s="94"/>
      <c r="E47" s="94"/>
      <c r="F47" s="95"/>
      <c r="G47" s="96"/>
    </row>
    <row r="48" spans="1:7">
      <c r="A48" s="93"/>
      <c r="B48" s="94"/>
      <c r="C48" s="94"/>
      <c r="D48" s="94"/>
      <c r="E48" s="94"/>
      <c r="F48" s="95"/>
      <c r="G48" s="96"/>
    </row>
    <row r="49" spans="1:7">
      <c r="A49" s="93"/>
      <c r="B49" s="94"/>
      <c r="C49" s="94"/>
      <c r="D49" s="94"/>
      <c r="E49" s="94"/>
      <c r="F49" s="95"/>
      <c r="G49" s="96"/>
    </row>
    <row r="50" spans="1:7">
      <c r="A50" s="93"/>
      <c r="B50" s="94"/>
      <c r="C50" s="94"/>
      <c r="D50" s="94"/>
      <c r="E50" s="94"/>
      <c r="F50" s="95"/>
      <c r="G50" s="96"/>
    </row>
    <row r="51" s="1" customFormat="1" ht="14.1" customHeight="1" spans="1:7">
      <c r="A51" s="89" t="s">
        <v>197</v>
      </c>
      <c r="B51" s="90"/>
      <c r="C51" s="90"/>
      <c r="D51" s="90"/>
      <c r="E51" s="91"/>
      <c r="F51" s="91"/>
      <c r="G51" s="92"/>
    </row>
    <row r="52" spans="1:7">
      <c r="A52" s="93"/>
      <c r="B52" s="94"/>
      <c r="C52" s="94"/>
      <c r="D52" s="94"/>
      <c r="E52" s="94"/>
      <c r="F52" s="95"/>
      <c r="G52" s="96"/>
    </row>
    <row r="53" spans="1:7">
      <c r="A53" s="93"/>
      <c r="B53" s="94"/>
      <c r="C53" s="94"/>
      <c r="D53" s="94"/>
      <c r="E53" s="94"/>
      <c r="F53" s="95"/>
      <c r="G53" s="96"/>
    </row>
    <row r="54" spans="1:7">
      <c r="A54" s="93"/>
      <c r="B54" s="94"/>
      <c r="C54" s="94"/>
      <c r="D54" s="94"/>
      <c r="E54" s="94"/>
      <c r="F54" s="95"/>
      <c r="G54" s="96"/>
    </row>
    <row r="55" spans="1:7">
      <c r="A55" s="93"/>
      <c r="B55" s="94"/>
      <c r="C55" s="94"/>
      <c r="D55" s="94"/>
      <c r="E55" s="94"/>
      <c r="F55" s="95"/>
      <c r="G55" s="96"/>
    </row>
    <row r="56" s="1" customFormat="1" ht="14.1" customHeight="1" spans="1:7">
      <c r="A56" s="89" t="s">
        <v>198</v>
      </c>
      <c r="B56" s="90"/>
      <c r="C56" s="90"/>
      <c r="D56" s="90"/>
      <c r="E56" s="91"/>
      <c r="F56" s="91"/>
      <c r="G56" s="92"/>
    </row>
    <row r="57" spans="1:7">
      <c r="A57" s="97"/>
      <c r="B57" s="98"/>
      <c r="C57" s="98"/>
      <c r="D57" s="98"/>
      <c r="E57" s="98"/>
      <c r="F57" s="98"/>
      <c r="G57" s="99"/>
    </row>
    <row r="58" spans="1:7">
      <c r="A58" s="100"/>
      <c r="B58" s="101"/>
      <c r="C58" s="101"/>
      <c r="D58" s="101"/>
      <c r="E58" s="101"/>
      <c r="F58" s="101"/>
      <c r="G58" s="102"/>
    </row>
    <row r="59" spans="1:7">
      <c r="A59" s="100"/>
      <c r="B59" s="101"/>
      <c r="C59" s="101"/>
      <c r="D59" s="101"/>
      <c r="E59" s="101"/>
      <c r="F59" s="101"/>
      <c r="G59" s="102"/>
    </row>
    <row r="60" spans="1:7">
      <c r="A60" s="103"/>
      <c r="B60" s="104"/>
      <c r="C60" s="104"/>
      <c r="D60" s="104"/>
      <c r="E60" s="104"/>
      <c r="F60" s="104"/>
      <c r="G60" s="105"/>
    </row>
    <row r="61" ht="15" customHeight="1" spans="1:7">
      <c r="A61" s="82" t="s">
        <v>199</v>
      </c>
      <c r="B61" s="87"/>
      <c r="C61" s="87"/>
      <c r="D61" s="87"/>
      <c r="E61" s="87"/>
      <c r="F61" s="87"/>
      <c r="G61" s="88"/>
    </row>
    <row r="62" spans="1:7">
      <c r="A62" s="93"/>
      <c r="B62" s="94"/>
      <c r="C62" s="94"/>
      <c r="D62" s="94"/>
      <c r="E62" s="94"/>
      <c r="F62" s="95"/>
      <c r="G62" s="96"/>
    </row>
    <row r="63" spans="1:7">
      <c r="A63" s="93"/>
      <c r="B63" s="94"/>
      <c r="C63" s="94"/>
      <c r="D63" s="94"/>
      <c r="E63" s="94"/>
      <c r="F63" s="95"/>
      <c r="G63" s="96"/>
    </row>
    <row r="64" spans="1:7">
      <c r="A64" s="93"/>
      <c r="B64" s="94"/>
      <c r="C64" s="94"/>
      <c r="D64" s="94"/>
      <c r="E64" s="94"/>
      <c r="F64" s="95"/>
      <c r="G64" s="96"/>
    </row>
    <row r="65" spans="1:7">
      <c r="A65" s="93"/>
      <c r="B65" s="94"/>
      <c r="C65" s="94"/>
      <c r="D65" s="94"/>
      <c r="E65" s="94"/>
      <c r="F65" s="95"/>
      <c r="G65" s="96"/>
    </row>
    <row r="66" s="1" customFormat="1" ht="15" customHeight="1" spans="1:7">
      <c r="A66" s="106" t="s">
        <v>200</v>
      </c>
      <c r="B66" s="107"/>
      <c r="C66" s="107"/>
      <c r="D66" s="107"/>
      <c r="E66" s="108"/>
      <c r="F66" s="108"/>
      <c r="G66" s="109"/>
    </row>
    <row r="67" ht="15.15" spans="1:7">
      <c r="A67" s="110"/>
      <c r="B67" s="111"/>
      <c r="C67" s="111"/>
      <c r="D67" s="111"/>
      <c r="E67" s="111"/>
      <c r="F67" s="112"/>
      <c r="G67" s="113"/>
    </row>
    <row r="68" ht="15.15" spans="1:7">
      <c r="A68" s="110"/>
      <c r="B68" s="111"/>
      <c r="C68" s="111"/>
      <c r="D68" s="111"/>
      <c r="E68" s="111"/>
      <c r="F68" s="112"/>
      <c r="G68" s="113"/>
    </row>
    <row r="69" ht="15.15" spans="1:7">
      <c r="A69" s="110"/>
      <c r="B69" s="111"/>
      <c r="C69" s="111"/>
      <c r="D69" s="111"/>
      <c r="E69" s="111"/>
      <c r="F69" s="112"/>
      <c r="G69" s="113"/>
    </row>
    <row r="70" ht="15.15" spans="1:7">
      <c r="A70" s="110"/>
      <c r="B70" s="111"/>
      <c r="C70" s="111"/>
      <c r="D70" s="111"/>
      <c r="E70" s="111"/>
      <c r="F70" s="112"/>
      <c r="G70" s="113"/>
    </row>
    <row r="71" s="2" customFormat="1" ht="16.35" customHeight="1" spans="1:7">
      <c r="A71" s="114" t="s">
        <v>201</v>
      </c>
      <c r="B71" s="115"/>
      <c r="C71" s="115"/>
      <c r="D71" s="115"/>
      <c r="E71" s="116"/>
      <c r="F71" s="117" t="s">
        <v>202</v>
      </c>
      <c r="G71" s="118"/>
    </row>
    <row r="72" s="2" customFormat="1" ht="16.35" customHeight="1" spans="1:7">
      <c r="A72" s="119" t="s">
        <v>203</v>
      </c>
      <c r="B72" s="120"/>
      <c r="C72" s="120"/>
      <c r="D72" s="120"/>
      <c r="E72" s="121"/>
      <c r="F72" s="122"/>
      <c r="G72" s="123"/>
    </row>
    <row r="73" s="2" customFormat="1" ht="15" customHeight="1" spans="1:7">
      <c r="A73" s="124" t="s">
        <v>204</v>
      </c>
      <c r="B73" s="125" t="s">
        <v>205</v>
      </c>
      <c r="C73" s="126"/>
      <c r="D73" s="126"/>
      <c r="E73" s="127"/>
      <c r="F73" s="128"/>
      <c r="G73" s="129"/>
    </row>
    <row r="74" s="2" customFormat="1" ht="14.1" customHeight="1" spans="1:7">
      <c r="A74" s="124" t="s">
        <v>206</v>
      </c>
      <c r="B74" s="130" t="s">
        <v>205</v>
      </c>
      <c r="C74" s="130"/>
      <c r="D74" s="130"/>
      <c r="E74" s="131"/>
      <c r="F74" s="132"/>
      <c r="G74" s="133"/>
    </row>
    <row r="75" s="2" customFormat="1" ht="14.1" customHeight="1" spans="1:7">
      <c r="A75" s="124" t="s">
        <v>207</v>
      </c>
      <c r="B75" s="130" t="s">
        <v>205</v>
      </c>
      <c r="C75" s="130"/>
      <c r="D75" s="130"/>
      <c r="E75" s="131"/>
      <c r="F75" s="132"/>
      <c r="G75" s="133"/>
    </row>
    <row r="76" s="2" customFormat="1" ht="14.1" customHeight="1" spans="1:7">
      <c r="A76" s="134" t="s">
        <v>208</v>
      </c>
      <c r="B76" s="130" t="s">
        <v>205</v>
      </c>
      <c r="C76" s="130"/>
      <c r="D76" s="130"/>
      <c r="E76" s="131"/>
      <c r="F76" s="132"/>
      <c r="G76" s="133"/>
    </row>
    <row r="77" s="2" customFormat="1" ht="14.1" customHeight="1" spans="1:7">
      <c r="A77" s="135" t="s">
        <v>209</v>
      </c>
      <c r="B77" s="136" t="s">
        <v>205</v>
      </c>
      <c r="C77" s="136"/>
      <c r="D77" s="136"/>
      <c r="E77" s="137"/>
      <c r="F77" s="138"/>
      <c r="G77" s="139"/>
    </row>
    <row r="78" s="2" customFormat="1" ht="15" customHeight="1" spans="1:7">
      <c r="A78" s="140" t="s">
        <v>210</v>
      </c>
      <c r="B78" s="141"/>
      <c r="C78" s="141"/>
      <c r="D78" s="141"/>
      <c r="E78" s="142"/>
      <c r="F78" s="143">
        <f>SUM(F73+F74+F75+F76+F77)</f>
        <v>0</v>
      </c>
      <c r="G78" s="144"/>
    </row>
    <row r="79" s="2" customFormat="1" ht="15" customHeight="1" spans="1:7">
      <c r="A79" s="145"/>
      <c r="B79" s="146"/>
      <c r="C79" s="146"/>
      <c r="D79" s="146"/>
      <c r="E79" s="146"/>
      <c r="F79" s="146"/>
      <c r="G79" s="146"/>
    </row>
    <row r="80" s="3" customFormat="1" ht="13.95" spans="1:7">
      <c r="A80" s="147" t="s">
        <v>211</v>
      </c>
      <c r="B80" s="148"/>
      <c r="C80" s="148"/>
      <c r="D80" s="148"/>
      <c r="E80" s="149" t="s">
        <v>212</v>
      </c>
      <c r="F80" s="149" t="s">
        <v>213</v>
      </c>
      <c r="G80" s="150" t="s">
        <v>214</v>
      </c>
    </row>
    <row r="81" spans="1:7">
      <c r="A81" s="151" t="s">
        <v>215</v>
      </c>
      <c r="B81" s="152"/>
      <c r="C81" s="153"/>
      <c r="D81" s="153"/>
      <c r="E81" s="154"/>
      <c r="F81" s="155"/>
      <c r="G81" s="156"/>
    </row>
    <row r="82" spans="1:7">
      <c r="A82" s="157" t="s">
        <v>216</v>
      </c>
      <c r="B82" s="158"/>
      <c r="C82" s="159"/>
      <c r="D82" s="159"/>
      <c r="E82" s="160"/>
      <c r="F82" s="161"/>
      <c r="G82" s="162"/>
    </row>
    <row r="83" spans="1:7">
      <c r="A83" s="157" t="s">
        <v>217</v>
      </c>
      <c r="B83" s="158"/>
      <c r="C83" s="159"/>
      <c r="D83" s="159"/>
      <c r="E83" s="160"/>
      <c r="F83" s="163"/>
      <c r="G83" s="162"/>
    </row>
    <row r="84" spans="1:7">
      <c r="A84" s="157" t="s">
        <v>218</v>
      </c>
      <c r="B84" s="158"/>
      <c r="C84" s="159"/>
      <c r="D84" s="159"/>
      <c r="E84" s="164"/>
      <c r="F84" s="163"/>
      <c r="G84" s="162"/>
    </row>
    <row r="85" spans="1:7">
      <c r="A85" s="165" t="s">
        <v>219</v>
      </c>
      <c r="B85" s="166"/>
      <c r="C85" s="167"/>
      <c r="D85" s="167"/>
      <c r="E85" s="164"/>
      <c r="F85" s="168"/>
      <c r="G85" s="169"/>
    </row>
    <row r="86" spans="1:7">
      <c r="A86" s="165" t="s">
        <v>220</v>
      </c>
      <c r="B86" s="166"/>
      <c r="C86" s="167"/>
      <c r="D86" s="167"/>
      <c r="E86" s="164"/>
      <c r="F86" s="168"/>
      <c r="G86" s="169"/>
    </row>
    <row r="87" spans="1:7">
      <c r="A87" s="165" t="s">
        <v>221</v>
      </c>
      <c r="B87" s="166"/>
      <c r="C87" s="167"/>
      <c r="D87" s="167"/>
      <c r="E87" s="164"/>
      <c r="F87" s="168"/>
      <c r="G87" s="169"/>
    </row>
    <row r="88" spans="1:7">
      <c r="A88" s="165" t="s">
        <v>222</v>
      </c>
      <c r="B88" s="166"/>
      <c r="C88" s="167"/>
      <c r="D88" s="167"/>
      <c r="E88" s="164"/>
      <c r="F88" s="168"/>
      <c r="G88" s="169"/>
    </row>
    <row r="89" ht="15.15" spans="1:7">
      <c r="A89" s="170" t="s">
        <v>223</v>
      </c>
      <c r="B89" s="171"/>
      <c r="C89" s="172"/>
      <c r="D89" s="172"/>
      <c r="E89" s="173"/>
      <c r="F89" s="174"/>
      <c r="G89" s="175"/>
    </row>
    <row r="90" spans="1:1">
      <c r="A90" s="176"/>
    </row>
    <row r="91" s="4" customFormat="1" ht="13.2" spans="1:7">
      <c r="A91" s="177" t="s">
        <v>224</v>
      </c>
      <c r="E91" s="177"/>
      <c r="F91" s="177"/>
      <c r="G91" s="177"/>
    </row>
    <row r="92" s="4" customFormat="1" ht="13.2" spans="1:7">
      <c r="A92" s="178" t="s">
        <v>225</v>
      </c>
      <c r="E92" s="177"/>
      <c r="F92" s="177"/>
      <c r="G92" s="177"/>
    </row>
    <row r="93" s="4" customFormat="1" ht="13.2" spans="1:7">
      <c r="A93" s="179" t="s">
        <v>226</v>
      </c>
      <c r="E93" s="177"/>
      <c r="F93" s="177"/>
      <c r="G93" s="177"/>
    </row>
    <row r="94" s="4" customFormat="1" ht="13.2" spans="1:7">
      <c r="A94" s="178" t="s">
        <v>227</v>
      </c>
      <c r="E94" s="177"/>
      <c r="F94" s="177"/>
      <c r="G94" s="177"/>
    </row>
    <row r="95" s="4" customFormat="1" ht="13.2" spans="1:7">
      <c r="A95" s="178" t="s">
        <v>228</v>
      </c>
      <c r="E95" s="177"/>
      <c r="F95" s="177"/>
      <c r="G95" s="177"/>
    </row>
    <row r="96" s="4" customFormat="1" ht="13.2" spans="1:7">
      <c r="A96" s="178"/>
      <c r="E96" s="177"/>
      <c r="F96" s="177"/>
      <c r="G96" s="177"/>
    </row>
    <row r="97" s="4" customFormat="1" ht="13.2" spans="1:6">
      <c r="A97" s="178" t="s">
        <v>229</v>
      </c>
      <c r="E97" s="177"/>
      <c r="F97" s="178" t="s">
        <v>230</v>
      </c>
    </row>
    <row r="98" s="4" customFormat="1" ht="13.2" spans="1:6">
      <c r="A98" s="177"/>
      <c r="E98" s="177"/>
      <c r="F98" s="177"/>
    </row>
    <row r="99" s="4" customFormat="1" ht="13.2" spans="1:6">
      <c r="A99" s="178" t="s">
        <v>231</v>
      </c>
      <c r="E99" s="177"/>
      <c r="F99" s="178" t="s">
        <v>232</v>
      </c>
    </row>
    <row r="100" s="4" customFormat="1" ht="13.2" spans="1:6">
      <c r="A100" s="180"/>
      <c r="B100" s="180"/>
      <c r="C100" s="180"/>
      <c r="D100" s="180"/>
      <c r="E100" s="180"/>
      <c r="F100" s="180"/>
    </row>
  </sheetData>
  <mergeCells count="63">
    <mergeCell ref="A1:G1"/>
    <mergeCell ref="A2:B2"/>
    <mergeCell ref="C2:G2"/>
    <mergeCell ref="A3:B3"/>
    <mergeCell ref="C3:G3"/>
    <mergeCell ref="C4:G4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A11:G11"/>
    <mergeCell ref="A16:G16"/>
    <mergeCell ref="A21:G21"/>
    <mergeCell ref="A26:G26"/>
    <mergeCell ref="A36:G36"/>
    <mergeCell ref="A61:G61"/>
    <mergeCell ref="A71:D71"/>
    <mergeCell ref="F71:G71"/>
    <mergeCell ref="B73:E73"/>
    <mergeCell ref="F73:G73"/>
    <mergeCell ref="B74:E74"/>
    <mergeCell ref="F74:G74"/>
    <mergeCell ref="B75:E75"/>
    <mergeCell ref="F75:G75"/>
    <mergeCell ref="B76:E76"/>
    <mergeCell ref="F76:G76"/>
    <mergeCell ref="B77:E77"/>
    <mergeCell ref="F77:G77"/>
    <mergeCell ref="A78:E78"/>
    <mergeCell ref="F78:G78"/>
    <mergeCell ref="A79:G79"/>
    <mergeCell ref="A80:D80"/>
    <mergeCell ref="B81:D81"/>
    <mergeCell ref="B82:D82"/>
    <mergeCell ref="B83:D83"/>
    <mergeCell ref="B84:D84"/>
    <mergeCell ref="B89:D89"/>
    <mergeCell ref="A90:G90"/>
    <mergeCell ref="A91:D91"/>
    <mergeCell ref="A94:D94"/>
    <mergeCell ref="A97:D97"/>
    <mergeCell ref="A98:D98"/>
    <mergeCell ref="A99:D99"/>
    <mergeCell ref="A27:G30"/>
    <mergeCell ref="A32:G35"/>
    <mergeCell ref="A37:G40"/>
    <mergeCell ref="A12:G15"/>
    <mergeCell ref="A17:G20"/>
    <mergeCell ref="A22:G25"/>
    <mergeCell ref="A42:G45"/>
    <mergeCell ref="A47:G50"/>
    <mergeCell ref="A57:G60"/>
    <mergeCell ref="A62:G65"/>
    <mergeCell ref="A67:G70"/>
    <mergeCell ref="A52:G55"/>
  </mergeCells>
  <pageMargins left="0.7" right="0.7" top="0.75" bottom="0.75" header="0.3" footer="0.3"/>
  <pageSetup paperSize="9" scale="54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k u m e n t "   m a : c o n t e n t T y p e I D = " 0 x 0 1 0 1 0 0 9 A 5 0 5 8 5 5 5 7 C 2 E 0 4 3 A E 1 E B B E 5 8 E E 1 1 E E 3 "   m a : c o n t e n t T y p e V e r s i o n = " 0 "   m a : c o n t e n t T y p e D e s c r i p t i o n = " U m o ~Hu j e   v y t v o r i e  n o v �   d o k u m e n t . "   m a : c o n t e n t T y p e S c o p e = " "   m a : v e r s i o n I D = " d d 9 d 2 7 3 6 1 9 3 2 a 3 3 f 9 1 1 5 2 f b 8 a b 4 2 d 2 9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c 0 3 b c 2 0 b 3 b 4 4 2 f 8 0 4 6 c 3 e e a 3 0 5 e 1 4 2 2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y p   o b s a h u " / >  
 < x s d : e l e m e n t   r e f = " d c : t i t l e "   m i n O c c u r s = " 0 "   m a x O c c u r s = " 1 "   m a : i n d e x = " 4 "   m a : d i s p l a y N a m e = " N a d p i s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5D41DF27-6E9D-42FA-99C6-DBE90D7E2989}">
  <ds:schemaRefs/>
</ds:datastoreItem>
</file>

<file path=customXml/itemProps2.xml><?xml version="1.0" encoding="utf-8"?>
<ds:datastoreItem xmlns:ds="http://schemas.openxmlformats.org/officeDocument/2006/customXml" ds:itemID="{100BB4A5-5E66-4B88-9B2B-A72B1ABECA57}">
  <ds:schemaRefs/>
</ds:datastoreItem>
</file>

<file path=customXml/itemProps3.xml><?xml version="1.0" encoding="utf-8"?>
<ds:datastoreItem xmlns:ds="http://schemas.openxmlformats.org/officeDocument/2006/customXml" ds:itemID="{78E529BB-F8BF-42AE-82FB-832765D5A28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Kalendár 2025</vt:lpstr>
      <vt:lpstr>HŠP 2025</vt:lpstr>
      <vt:lpstr>ZAB 2025</vt:lpstr>
      <vt:lpstr>Protokol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Yuyana Košťálová</cp:lastModifiedBy>
  <dcterms:created xsi:type="dcterms:W3CDTF">2006-09-16T00:00:00Z</dcterms:created>
  <dcterms:modified xsi:type="dcterms:W3CDTF">2025-01-09T08:04:43Z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  <property fmtid="{D5CDD505-2E9C-101B-9397-08002B2CF9AE}" pid="3" name="ICV">
    <vt:lpwstr>14C0956CD39C48C780F24B77CF94B7AB_13</vt:lpwstr>
  </property>
  <property fmtid="{D5CDD505-2E9C-101B-9397-08002B2CF9AE}" pid="4" name="KSOProductBuildVer">
    <vt:lpwstr>1033-12.2.0.19307</vt:lpwstr>
  </property>
</Properties>
</file>